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12 Diciembre 2021\4to. Trim. LDF\"/>
    </mc:Choice>
  </mc:AlternateContent>
  <bookViews>
    <workbookView xWindow="-240" yWindow="4215" windowWidth="20055" windowHeight="3690"/>
  </bookViews>
  <sheets>
    <sheet name="Hoja1 (2)" sheetId="2" r:id="rId1"/>
  </sheets>
  <calcPr calcId="152511"/>
</workbook>
</file>

<file path=xl/calcChain.xml><?xml version="1.0" encoding="utf-8"?>
<calcChain xmlns="http://schemas.openxmlformats.org/spreadsheetml/2006/main">
  <c r="G33" i="2" l="1"/>
  <c r="F9" i="2"/>
  <c r="E9" i="2"/>
  <c r="B9" i="2"/>
  <c r="C9" i="2"/>
  <c r="G24" i="2"/>
  <c r="D24" i="2"/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F25" i="2" l="1"/>
  <c r="E25" i="2"/>
  <c r="C25" i="2" l="1"/>
  <c r="B25" i="2"/>
  <c r="D38" i="2"/>
  <c r="G38" i="2" s="1"/>
  <c r="D36" i="2" l="1"/>
  <c r="G36" i="2" s="1"/>
  <c r="D35" i="2"/>
  <c r="G35" i="2" s="1"/>
  <c r="D34" i="2"/>
  <c r="G34" i="2" s="1"/>
  <c r="G21" i="2"/>
  <c r="D37" i="2"/>
  <c r="G37" i="2" s="1"/>
  <c r="D33" i="2"/>
  <c r="D31" i="2"/>
  <c r="G31" i="2" s="1"/>
  <c r="D30" i="2"/>
  <c r="G30" i="2" s="1"/>
  <c r="D28" i="2"/>
  <c r="G23" i="2"/>
  <c r="G22" i="2"/>
  <c r="G20" i="2"/>
  <c r="G19" i="2"/>
  <c r="G18" i="2"/>
  <c r="G17" i="2"/>
  <c r="G16" i="2"/>
  <c r="G15" i="2"/>
  <c r="G14" i="2"/>
  <c r="G13" i="2"/>
  <c r="G12" i="2"/>
  <c r="G11" i="2"/>
  <c r="F39" i="2"/>
  <c r="E39" i="2"/>
  <c r="C39" i="2"/>
  <c r="G28" i="2" l="1"/>
  <c r="G25" i="2" s="1"/>
  <c r="D25" i="2"/>
  <c r="D9" i="2"/>
  <c r="B39" i="2"/>
  <c r="D39" i="2" l="1"/>
  <c r="G9" i="2"/>
  <c r="G39" i="2" s="1"/>
</calcChain>
</file>

<file path=xl/sharedStrings.xml><?xml version="1.0" encoding="utf-8"?>
<sst xmlns="http://schemas.openxmlformats.org/spreadsheetml/2006/main" count="43" uniqueCount="31">
  <si>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</si>
  <si>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</si>
  <si>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</si>
  <si>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</si>
  <si>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</si>
  <si>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</si>
  <si>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</si>
  <si>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</si>
  <si>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</si>
  <si>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</si>
  <si>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</si>
  <si>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</si>
  <si>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</si>
  <si>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</si>
  <si>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</si>
  <si>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</si>
  <si>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05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</si>
  <si>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</si>
  <si>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</si>
  <si>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</si>
  <si>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</si>
  <si>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</si>
  <si>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12  DIRECCION DE OBRAS PUBLICAS E INFRAESTRUCTURA</t>
  </si>
  <si>
    <t>11  COORDINACION GENERAL DE GESTION INTEGRAL DE LA CIUDAD</t>
  </si>
  <si>
    <t>13  COORDINACION GENERAL DE CONSTRUCCION DE LA COMUNIDAD</t>
  </si>
  <si>
    <t>MUNICIPIO DE ZAPOPAN</t>
  </si>
  <si>
    <t xml:space="preserve">               Estado Analítico del Ejercicio del Presupuesto de Egresos Detallado - LDF</t>
  </si>
  <si>
    <t>Clasificación Administrativa</t>
  </si>
  <si>
    <t>(PESOS)</t>
  </si>
  <si>
    <t>Del 1 de Enero al 31 de Diciembre 2021</t>
  </si>
  <si>
    <t xml:space="preserve">14 COORDINACION GENERAL DE CERCANÍA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</si>
</sst>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5" formatCode="&quot;$&quot;#,##0_);\-&quot;$&quot;#,##0"/>
  </numFmts>
  <fonts count="1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9"/>
      <color theme="2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  <font>
      <sz val="8.0500000000000007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A0D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6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0" fillId="3" borderId="0" xfId="0" applyFill="1"/>
    <xf numFmtId="7" fontId="0" fillId="0" borderId="0" xfId="0" applyNumberFormat="1"/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0" fontId="9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vertical="center" wrapText="1"/>
    </xf>
    <xf numFmtId="165" fontId="10" fillId="0" borderId="13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 wrapText="1"/>
    </xf>
    <xf numFmtId="165" fontId="10" fillId="3" borderId="8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10" fillId="3" borderId="15" xfId="0" applyNumberFormat="1" applyFont="1" applyFill="1" applyBorder="1" applyAlignment="1">
      <alignment horizontal="right" vertical="center"/>
    </xf>
    <xf numFmtId="165" fontId="10" fillId="0" borderId="15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7" fillId="3" borderId="15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2152650</xdr:colOff>
      <xdr:row>4</xdr:row>
      <xdr:rowOff>123825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1240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C28" zoomScaleNormal="100" workbookViewId="0">
      <selection activeCell="G33" sqref="G33"/>
    </sheetView>
  </sheetViews>
  <sheetFormatPr baseColWidth="10" defaultRowHeight="15" x14ac:dyDescent="0.25"/>
  <cols>
    <col min="1" max="1" width="36.5703125" style="6" customWidth="1"/>
    <col min="2" max="2" width="17.7109375" customWidth="1"/>
    <col min="3" max="3" width="22" customWidth="1"/>
    <col min="4" max="4" width="19.7109375" customWidth="1"/>
    <col min="5" max="5" width="24" customWidth="1"/>
    <col min="6" max="6" width="22.5703125" customWidth="1"/>
    <col min="7" max="7" width="25" customWidth="1"/>
    <col min="9" max="9" width="16.42578125" bestFit="1" customWidth="1"/>
  </cols>
  <sheetData>
    <row r="1" spans="1:9" ht="13.5" customHeight="1" x14ac:dyDescent="0.25">
      <c r="A1" s="23" t="s">
        <v>25</v>
      </c>
      <c r="B1" s="24"/>
      <c r="C1" s="24"/>
      <c r="D1" s="24"/>
      <c r="E1" s="24"/>
      <c r="F1" s="24"/>
      <c r="G1" s="25"/>
    </row>
    <row r="2" spans="1:9" ht="13.5" customHeight="1" x14ac:dyDescent="0.25">
      <c r="A2" s="26" t="s">
        <v>26</v>
      </c>
      <c r="B2" s="27"/>
      <c r="C2" s="27"/>
      <c r="D2" s="27"/>
      <c r="E2" s="27"/>
      <c r="F2" s="27"/>
      <c r="G2" s="28"/>
    </row>
    <row r="3" spans="1:9" ht="12.75" customHeight="1" x14ac:dyDescent="0.25">
      <c r="A3" s="26" t="s">
        <v>27</v>
      </c>
      <c r="B3" s="27"/>
      <c r="C3" s="27"/>
      <c r="D3" s="27"/>
      <c r="E3" s="27"/>
      <c r="F3" s="27"/>
      <c r="G3" s="28"/>
    </row>
    <row r="4" spans="1:9" ht="10.5" customHeight="1" x14ac:dyDescent="0.25">
      <c r="A4" s="29" t="s">
        <v>29</v>
      </c>
      <c r="B4" s="30"/>
      <c r="C4" s="30"/>
      <c r="D4" s="30"/>
      <c r="E4" s="30"/>
      <c r="F4" s="30"/>
      <c r="G4" s="31"/>
    </row>
    <row r="5" spans="1:9" ht="11.25" customHeight="1" thickBot="1" x14ac:dyDescent="0.3">
      <c r="A5" s="32" t="s">
        <v>28</v>
      </c>
      <c r="B5" s="33"/>
      <c r="C5" s="33"/>
      <c r="D5" s="33"/>
      <c r="E5" s="33"/>
      <c r="F5" s="33"/>
      <c r="G5" s="34"/>
    </row>
    <row r="6" spans="1:9" ht="3.75" customHeight="1" thickBot="1" x14ac:dyDescent="0.3">
      <c r="A6" s="9"/>
      <c r="B6" s="11"/>
      <c r="C6" s="11"/>
      <c r="D6" s="11"/>
      <c r="E6" s="11"/>
      <c r="F6" s="11"/>
      <c r="G6" s="10"/>
    </row>
    <row r="7" spans="1:9" ht="12.75" customHeight="1" thickBot="1" x14ac:dyDescent="0.3">
      <c r="A7" s="19" t="s">
        <v>5</v>
      </c>
      <c r="B7" s="16" t="s">
        <v>1</v>
      </c>
      <c r="C7" s="17"/>
      <c r="D7" s="17"/>
      <c r="E7" s="17"/>
      <c r="F7" s="18"/>
      <c r="G7" s="21" t="s">
        <v>7</v>
      </c>
    </row>
    <row r="8" spans="1:9" ht="28.5" customHeight="1" thickBot="1" x14ac:dyDescent="0.3">
      <c r="A8" s="20"/>
      <c r="B8" s="15" t="s">
        <v>6</v>
      </c>
      <c r="C8" s="2" t="s">
        <v>2</v>
      </c>
      <c r="D8" s="1" t="s">
        <v>3</v>
      </c>
      <c r="E8" s="2" t="s">
        <v>0</v>
      </c>
      <c r="F8" s="1" t="s">
        <v>4</v>
      </c>
      <c r="G8" s="22"/>
    </row>
    <row r="9" spans="1:9" ht="15" customHeight="1" thickBot="1" x14ac:dyDescent="0.3">
      <c r="A9" s="14" t="s">
        <v>9</v>
      </c>
      <c r="B9" s="12">
        <f>SUM(B11:B24)</f>
        <v>6498009620.999999</v>
      </c>
      <c r="C9" s="12">
        <f>SUM(C11:C24)</f>
        <v>973011477.02000022</v>
      </c>
      <c r="D9" s="12">
        <f>SUM(B9+C9)</f>
        <v>7471021098.0199995</v>
      </c>
      <c r="E9" s="12">
        <f>SUM(E11:E24)</f>
        <v>7176682383.829999</v>
      </c>
      <c r="F9" s="12">
        <f>SUM(F11:F24)</f>
        <v>7132988141.1099997</v>
      </c>
      <c r="G9" s="12">
        <f>SUM(D9-E9)</f>
        <v>294338714.19000053</v>
      </c>
      <c r="I9" s="8"/>
    </row>
    <row r="10" spans="1:9" ht="4.5" customHeight="1" thickBot="1" x14ac:dyDescent="0.3">
      <c r="A10" s="35"/>
      <c r="B10" s="36"/>
      <c r="C10" s="36"/>
      <c r="D10" s="36"/>
      <c r="E10" s="36"/>
      <c r="F10" s="36"/>
      <c r="G10" s="36"/>
    </row>
    <row r="11" spans="1:9" s="7" customFormat="1" ht="15" customHeight="1" x14ac:dyDescent="0.25">
      <c r="A11" s="40" t="s">
        <v>11</v>
      </c>
      <c r="B11" s="48">
        <v>69419717.549999997</v>
      </c>
      <c r="C11" s="41">
        <v>2230227.4</v>
      </c>
      <c r="D11" s="48">
        <f>SUM(B11+C11)</f>
        <v>71649944.950000003</v>
      </c>
      <c r="E11" s="41">
        <v>71535239.549999997</v>
      </c>
      <c r="F11" s="48">
        <v>71535239.549999997</v>
      </c>
      <c r="G11" s="42">
        <f>SUM(D11-E11)</f>
        <v>114705.40000000596</v>
      </c>
    </row>
    <row r="12" spans="1:9" s="7" customFormat="1" ht="15" customHeight="1" x14ac:dyDescent="0.25">
      <c r="A12" s="43" t="s">
        <v>12</v>
      </c>
      <c r="B12" s="49">
        <v>133395081.11</v>
      </c>
      <c r="C12" s="37">
        <v>-23407886.559999999</v>
      </c>
      <c r="D12" s="49">
        <f>SUM(B12+C12)</f>
        <v>109987194.55</v>
      </c>
      <c r="E12" s="37">
        <v>105387912.68000001</v>
      </c>
      <c r="F12" s="49">
        <v>103526299.7</v>
      </c>
      <c r="G12" s="44">
        <f>SUM(D12-E12)</f>
        <v>4599281.8699999899</v>
      </c>
    </row>
    <row r="13" spans="1:9" x14ac:dyDescent="0.25">
      <c r="A13" s="43" t="s">
        <v>13</v>
      </c>
      <c r="B13" s="50">
        <v>858887423.80999994</v>
      </c>
      <c r="C13" s="38">
        <v>256964571.94999999</v>
      </c>
      <c r="D13" s="49">
        <f t="shared" ref="D13:D38" si="0">SUM(B13+C13)</f>
        <v>1115851995.76</v>
      </c>
      <c r="E13" s="38">
        <v>1107873036.55</v>
      </c>
      <c r="F13" s="50">
        <v>1107677525.4100001</v>
      </c>
      <c r="G13" s="44">
        <f t="shared" ref="G13:G38" si="1">SUM(D13-E13)</f>
        <v>7978959.2100000381</v>
      </c>
    </row>
    <row r="14" spans="1:9" ht="15" customHeight="1" x14ac:dyDescent="0.25">
      <c r="A14" s="45" t="s">
        <v>14</v>
      </c>
      <c r="B14" s="50">
        <v>162166847.69</v>
      </c>
      <c r="C14" s="38">
        <v>164328491.49000001</v>
      </c>
      <c r="D14" s="49">
        <f t="shared" si="0"/>
        <v>326495339.18000001</v>
      </c>
      <c r="E14" s="38">
        <v>325420695.25999999</v>
      </c>
      <c r="F14" s="50">
        <v>325420695.25999999</v>
      </c>
      <c r="G14" s="44">
        <f t="shared" si="1"/>
        <v>1074643.9200000167</v>
      </c>
    </row>
    <row r="15" spans="1:9" ht="15" customHeight="1" x14ac:dyDescent="0.25">
      <c r="A15" s="45" t="s">
        <v>16</v>
      </c>
      <c r="B15" s="50">
        <v>315224146.27999997</v>
      </c>
      <c r="C15" s="38">
        <v>12263583.1</v>
      </c>
      <c r="D15" s="49">
        <f t="shared" si="0"/>
        <v>327487729.38</v>
      </c>
      <c r="E15" s="38">
        <v>322688765.75999999</v>
      </c>
      <c r="F15" s="50">
        <v>322688765.75999999</v>
      </c>
      <c r="G15" s="44">
        <f t="shared" si="1"/>
        <v>4798963.6200000048</v>
      </c>
    </row>
    <row r="16" spans="1:9" ht="15" customHeight="1" x14ac:dyDescent="0.25">
      <c r="A16" s="46" t="s">
        <v>17</v>
      </c>
      <c r="B16" s="50">
        <v>1178892233.1500001</v>
      </c>
      <c r="C16" s="38">
        <v>444093120.79000002</v>
      </c>
      <c r="D16" s="49">
        <f t="shared" si="0"/>
        <v>1622985353.9400001</v>
      </c>
      <c r="E16" s="38">
        <v>1606877788.99</v>
      </c>
      <c r="F16" s="50">
        <v>1606319565.0999999</v>
      </c>
      <c r="G16" s="44">
        <f t="shared" si="1"/>
        <v>16107564.950000048</v>
      </c>
    </row>
    <row r="17" spans="1:13" x14ac:dyDescent="0.25">
      <c r="A17" s="46" t="s">
        <v>18</v>
      </c>
      <c r="B17" s="50">
        <v>24123828.239999998</v>
      </c>
      <c r="C17" s="38">
        <v>756973.19</v>
      </c>
      <c r="D17" s="49">
        <f t="shared" si="0"/>
        <v>24880801.43</v>
      </c>
      <c r="E17" s="38">
        <v>24842621.940000001</v>
      </c>
      <c r="F17" s="50">
        <v>24842621.940000001</v>
      </c>
      <c r="G17" s="44">
        <f t="shared" si="1"/>
        <v>38179.489999998361</v>
      </c>
    </row>
    <row r="18" spans="1:13" ht="25.5" x14ac:dyDescent="0.25">
      <c r="A18" s="45" t="s">
        <v>19</v>
      </c>
      <c r="B18" s="50">
        <v>706316597.83000004</v>
      </c>
      <c r="C18" s="38">
        <v>154690627.34999999</v>
      </c>
      <c r="D18" s="49">
        <f t="shared" si="0"/>
        <v>861007225.18000007</v>
      </c>
      <c r="E18" s="38">
        <v>822214897.16999996</v>
      </c>
      <c r="F18" s="50">
        <v>788187784.87</v>
      </c>
      <c r="G18" s="44">
        <f t="shared" si="1"/>
        <v>38792328.01000011</v>
      </c>
    </row>
    <row r="19" spans="1:13" ht="25.5" x14ac:dyDescent="0.25">
      <c r="A19" s="45" t="s">
        <v>20</v>
      </c>
      <c r="B19" s="50">
        <v>1820871398.1400001</v>
      </c>
      <c r="C19" s="38">
        <v>-161765515.11000001</v>
      </c>
      <c r="D19" s="49">
        <f t="shared" si="0"/>
        <v>1659105883.0300002</v>
      </c>
      <c r="E19" s="38">
        <v>1530345038.6099999</v>
      </c>
      <c r="F19" s="50">
        <v>1524670201.5599999</v>
      </c>
      <c r="G19" s="44">
        <f t="shared" si="1"/>
        <v>128760844.42000031</v>
      </c>
    </row>
    <row r="20" spans="1:13" ht="25.5" x14ac:dyDescent="0.25">
      <c r="A20" s="45" t="s">
        <v>21</v>
      </c>
      <c r="B20" s="50">
        <v>424937875.32999998</v>
      </c>
      <c r="C20" s="38">
        <v>49393912.719999999</v>
      </c>
      <c r="D20" s="49">
        <f t="shared" si="0"/>
        <v>474331788.04999995</v>
      </c>
      <c r="E20" s="38">
        <v>415127823.24000001</v>
      </c>
      <c r="F20" s="50">
        <v>414196994.29000002</v>
      </c>
      <c r="G20" s="44">
        <f t="shared" si="1"/>
        <v>59203964.809999943</v>
      </c>
    </row>
    <row r="21" spans="1:13" ht="25.5" x14ac:dyDescent="0.25">
      <c r="A21" s="45" t="s">
        <v>23</v>
      </c>
      <c r="B21" s="50">
        <v>139487591.69999999</v>
      </c>
      <c r="C21" s="38">
        <v>-16203733.539999999</v>
      </c>
      <c r="D21" s="49">
        <f>SUM(B21+C21)</f>
        <v>123283858.16</v>
      </c>
      <c r="E21" s="38">
        <v>122163448.58</v>
      </c>
      <c r="F21" s="50">
        <v>122163448.58</v>
      </c>
      <c r="G21" s="44">
        <f t="shared" si="1"/>
        <v>1120409.5799999982</v>
      </c>
    </row>
    <row r="22" spans="1:13" ht="25.5" x14ac:dyDescent="0.25">
      <c r="A22" s="45" t="s">
        <v>22</v>
      </c>
      <c r="B22" s="50">
        <v>519991820.48000002</v>
      </c>
      <c r="C22" s="38">
        <v>81301095.900000006</v>
      </c>
      <c r="D22" s="49">
        <f t="shared" si="0"/>
        <v>601292916.38</v>
      </c>
      <c r="E22" s="38">
        <v>572541096.74000001</v>
      </c>
      <c r="F22" s="50">
        <v>572121089.13</v>
      </c>
      <c r="G22" s="44">
        <f t="shared" si="1"/>
        <v>28751819.639999986</v>
      </c>
    </row>
    <row r="23" spans="1:13" ht="25.5" x14ac:dyDescent="0.25">
      <c r="A23" s="45" t="s">
        <v>24</v>
      </c>
      <c r="B23" s="50">
        <v>144295059.69</v>
      </c>
      <c r="C23" s="38">
        <v>1952516.24</v>
      </c>
      <c r="D23" s="49">
        <f t="shared" si="0"/>
        <v>146247575.93000001</v>
      </c>
      <c r="E23" s="38">
        <v>143281158.27000001</v>
      </c>
      <c r="F23" s="50">
        <v>143255049.47</v>
      </c>
      <c r="G23" s="44">
        <f t="shared" si="1"/>
        <v>2966417.6599999964</v>
      </c>
    </row>
    <row r="24" spans="1:13" ht="26.25" customHeight="1" thickBot="1" x14ac:dyDescent="0.3">
      <c r="A24" s="45" t="s">
        <v>30</v>
      </c>
      <c r="B24" s="51">
        <v>0</v>
      </c>
      <c r="C24" s="39">
        <v>6413492.0999999996</v>
      </c>
      <c r="D24" s="52">
        <f t="shared" si="0"/>
        <v>6413492.0999999996</v>
      </c>
      <c r="E24" s="38">
        <v>6382860.4900000002</v>
      </c>
      <c r="F24" s="50">
        <v>6382860.4900000002</v>
      </c>
      <c r="G24" s="44">
        <f t="shared" si="1"/>
        <v>30631.609999999404</v>
      </c>
    </row>
    <row r="25" spans="1:13" ht="17.25" thickBot="1" x14ac:dyDescent="0.3">
      <c r="A25" s="53" t="s">
        <v>10</v>
      </c>
      <c r="B25" s="13">
        <f>SUM(B28:B38)</f>
        <v>963437748</v>
      </c>
      <c r="C25" s="54">
        <f>SUM(C28:C38)</f>
        <v>273133259.96999997</v>
      </c>
      <c r="D25" s="13">
        <f>SUM(D28:D38)</f>
        <v>1236571007.97</v>
      </c>
      <c r="E25" s="54">
        <f>SUM(E26:E38)</f>
        <v>1227183040.4000001</v>
      </c>
      <c r="F25" s="13">
        <f>SUM(F26:F38)</f>
        <v>1206074987.47</v>
      </c>
      <c r="G25" s="55">
        <f t="shared" ref="G25" si="2">SUM(G28:G37)</f>
        <v>9387967.5699999854</v>
      </c>
    </row>
    <row r="26" spans="1:13" x14ac:dyDescent="0.25">
      <c r="A26" s="43" t="s">
        <v>11</v>
      </c>
      <c r="B26" s="50">
        <v>0</v>
      </c>
      <c r="C26" s="38">
        <v>0</v>
      </c>
      <c r="D26" s="50">
        <v>0</v>
      </c>
      <c r="E26" s="38">
        <v>0</v>
      </c>
      <c r="F26" s="50">
        <v>0</v>
      </c>
      <c r="G26" s="47">
        <v>0</v>
      </c>
    </row>
    <row r="27" spans="1:13" ht="15" customHeight="1" x14ac:dyDescent="0.25">
      <c r="A27" s="43" t="s">
        <v>12</v>
      </c>
      <c r="B27" s="50">
        <v>0</v>
      </c>
      <c r="C27" s="38">
        <v>0</v>
      </c>
      <c r="D27" s="50">
        <v>0</v>
      </c>
      <c r="E27" s="38">
        <v>0</v>
      </c>
      <c r="F27" s="50">
        <v>0</v>
      </c>
      <c r="G27" s="47">
        <v>0</v>
      </c>
      <c r="H27" s="5"/>
      <c r="I27" s="5"/>
      <c r="J27" s="5"/>
      <c r="K27" s="5"/>
      <c r="L27" s="5"/>
      <c r="M27" s="5"/>
    </row>
    <row r="28" spans="1:13" x14ac:dyDescent="0.25">
      <c r="A28" s="45" t="s">
        <v>13</v>
      </c>
      <c r="B28" s="50">
        <v>9256621.5399999991</v>
      </c>
      <c r="C28" s="38">
        <v>38304005.149999999</v>
      </c>
      <c r="D28" s="50">
        <f t="shared" si="0"/>
        <v>47560626.689999998</v>
      </c>
      <c r="E28" s="38">
        <v>46274161.600000001</v>
      </c>
      <c r="F28" s="50">
        <v>46274161.600000001</v>
      </c>
      <c r="G28" s="47">
        <f t="shared" si="1"/>
        <v>1286465.0899999961</v>
      </c>
    </row>
    <row r="29" spans="1:13" x14ac:dyDescent="0.25">
      <c r="A29" s="45" t="s">
        <v>14</v>
      </c>
      <c r="B29" s="50">
        <v>0</v>
      </c>
      <c r="C29" s="38">
        <v>0</v>
      </c>
      <c r="D29" s="50"/>
      <c r="E29" s="38">
        <v>0</v>
      </c>
      <c r="F29" s="50">
        <v>0</v>
      </c>
      <c r="G29" s="47"/>
    </row>
    <row r="30" spans="1:13" x14ac:dyDescent="0.25">
      <c r="A30" s="45" t="s">
        <v>15</v>
      </c>
      <c r="B30" s="50">
        <v>11000000</v>
      </c>
      <c r="C30" s="38">
        <v>4993885.7</v>
      </c>
      <c r="D30" s="50">
        <f t="shared" si="0"/>
        <v>15993885.699999999</v>
      </c>
      <c r="E30" s="38">
        <v>15993885.699999999</v>
      </c>
      <c r="F30" s="50">
        <v>15993885.699999999</v>
      </c>
      <c r="G30" s="47">
        <f t="shared" si="1"/>
        <v>0</v>
      </c>
    </row>
    <row r="31" spans="1:13" ht="15" customHeight="1" x14ac:dyDescent="0.25">
      <c r="A31" s="46" t="s">
        <v>17</v>
      </c>
      <c r="B31" s="50">
        <v>158452332.97</v>
      </c>
      <c r="C31" s="38">
        <v>-35314742.719999999</v>
      </c>
      <c r="D31" s="50">
        <f t="shared" si="0"/>
        <v>123137590.25</v>
      </c>
      <c r="E31" s="38">
        <v>121848532.73999999</v>
      </c>
      <c r="F31" s="50">
        <v>121848532.73999999</v>
      </c>
      <c r="G31" s="47">
        <f t="shared" si="1"/>
        <v>1289057.5100000054</v>
      </c>
    </row>
    <row r="32" spans="1:13" ht="15" customHeight="1" x14ac:dyDescent="0.25">
      <c r="A32" s="46" t="s">
        <v>18</v>
      </c>
      <c r="B32" s="50">
        <v>0</v>
      </c>
      <c r="C32" s="38">
        <v>0</v>
      </c>
      <c r="D32" s="50">
        <v>0</v>
      </c>
      <c r="E32" s="38">
        <v>0</v>
      </c>
      <c r="F32" s="50">
        <v>0</v>
      </c>
      <c r="G32" s="47">
        <v>0</v>
      </c>
    </row>
    <row r="33" spans="1:7" ht="25.5" x14ac:dyDescent="0.25">
      <c r="A33" s="45" t="s">
        <v>19</v>
      </c>
      <c r="B33" s="50">
        <v>448061586.10000002</v>
      </c>
      <c r="C33" s="38">
        <v>91047001.849999994</v>
      </c>
      <c r="D33" s="50">
        <f t="shared" si="0"/>
        <v>539108587.95000005</v>
      </c>
      <c r="E33" s="38">
        <v>537785524.83000004</v>
      </c>
      <c r="F33" s="50">
        <v>537785524.83000004</v>
      </c>
      <c r="G33" s="47">
        <f t="shared" si="1"/>
        <v>1323063.1200000048</v>
      </c>
    </row>
    <row r="34" spans="1:7" ht="25.5" x14ac:dyDescent="0.25">
      <c r="A34" s="45" t="s">
        <v>20</v>
      </c>
      <c r="B34" s="50">
        <v>59000000</v>
      </c>
      <c r="C34" s="38">
        <v>-22098448.460000001</v>
      </c>
      <c r="D34" s="50">
        <f t="shared" si="0"/>
        <v>36901551.539999999</v>
      </c>
      <c r="E34" s="38">
        <v>36901551.5</v>
      </c>
      <c r="F34" s="50">
        <v>36901551.5</v>
      </c>
      <c r="G34" s="47">
        <f t="shared" si="1"/>
        <v>3.9999999105930328E-2</v>
      </c>
    </row>
    <row r="35" spans="1:7" ht="25.5" x14ac:dyDescent="0.25">
      <c r="A35" s="45" t="s">
        <v>21</v>
      </c>
      <c r="B35" s="50">
        <v>0</v>
      </c>
      <c r="C35" s="38">
        <v>19921889.699999999</v>
      </c>
      <c r="D35" s="50">
        <f t="shared" si="0"/>
        <v>19921889.699999999</v>
      </c>
      <c r="E35" s="38">
        <v>19921495.41</v>
      </c>
      <c r="F35" s="50">
        <v>19921495.41</v>
      </c>
      <c r="G35" s="47">
        <f t="shared" si="1"/>
        <v>394.28999999910593</v>
      </c>
    </row>
    <row r="36" spans="1:7" ht="25.5" x14ac:dyDescent="0.25">
      <c r="A36" s="45" t="s">
        <v>23</v>
      </c>
      <c r="B36" s="50">
        <v>0</v>
      </c>
      <c r="C36" s="38">
        <v>0</v>
      </c>
      <c r="D36" s="50">
        <f t="shared" si="0"/>
        <v>0</v>
      </c>
      <c r="E36" s="38">
        <v>0</v>
      </c>
      <c r="F36" s="50">
        <v>0</v>
      </c>
      <c r="G36" s="47">
        <f t="shared" si="1"/>
        <v>0</v>
      </c>
    </row>
    <row r="37" spans="1:7" ht="25.5" x14ac:dyDescent="0.25">
      <c r="A37" s="45" t="s">
        <v>22</v>
      </c>
      <c r="B37" s="50">
        <v>277667207.38999999</v>
      </c>
      <c r="C37" s="38">
        <v>176279668.75</v>
      </c>
      <c r="D37" s="50">
        <f t="shared" si="0"/>
        <v>453946876.13999999</v>
      </c>
      <c r="E37" s="38">
        <v>448457888.62</v>
      </c>
      <c r="F37" s="50">
        <v>427349835.69</v>
      </c>
      <c r="G37" s="47">
        <f t="shared" si="1"/>
        <v>5488987.5199999809</v>
      </c>
    </row>
    <row r="38" spans="1:7" ht="26.25" thickBot="1" x14ac:dyDescent="0.3">
      <c r="A38" s="45" t="s">
        <v>24</v>
      </c>
      <c r="B38" s="50">
        <v>0</v>
      </c>
      <c r="C38" s="38">
        <v>0</v>
      </c>
      <c r="D38" s="50">
        <f t="shared" si="0"/>
        <v>0</v>
      </c>
      <c r="E38" s="38">
        <v>0</v>
      </c>
      <c r="F38" s="50">
        <v>0</v>
      </c>
      <c r="G38" s="47">
        <f t="shared" si="1"/>
        <v>0</v>
      </c>
    </row>
    <row r="39" spans="1:7" ht="15.75" thickBot="1" x14ac:dyDescent="0.3">
      <c r="A39" s="56" t="s">
        <v>8</v>
      </c>
      <c r="B39" s="13">
        <f t="shared" ref="B39:G39" si="3">B9+B25</f>
        <v>7461447368.999999</v>
      </c>
      <c r="C39" s="54">
        <f t="shared" si="3"/>
        <v>1246144736.9900002</v>
      </c>
      <c r="D39" s="13">
        <f t="shared" si="3"/>
        <v>8707592105.9899998</v>
      </c>
      <c r="E39" s="54">
        <f t="shared" si="3"/>
        <v>8403865424.2299995</v>
      </c>
      <c r="F39" s="13">
        <f t="shared" si="3"/>
        <v>8339063128.5799999</v>
      </c>
      <c r="G39" s="55">
        <f t="shared" si="3"/>
        <v>303726681.76000053</v>
      </c>
    </row>
    <row r="41" spans="1:7" x14ac:dyDescent="0.25">
      <c r="B41" s="8"/>
    </row>
    <row r="69" spans="1:7" s="4" customFormat="1" x14ac:dyDescent="0.25">
      <c r="A69" s="6"/>
      <c r="B69"/>
      <c r="C69"/>
      <c r="D69"/>
      <c r="E69"/>
      <c r="F69"/>
      <c r="G69"/>
    </row>
    <row r="70" spans="1:7" s="4" customFormat="1" x14ac:dyDescent="0.25">
      <c r="A70" s="6"/>
      <c r="B70"/>
      <c r="C70"/>
      <c r="D70"/>
      <c r="E70"/>
      <c r="F70"/>
      <c r="G70"/>
    </row>
    <row r="71" spans="1:7" s="4" customFormat="1" x14ac:dyDescent="0.25">
      <c r="A71" s="6"/>
      <c r="B71"/>
      <c r="C71"/>
      <c r="D71"/>
      <c r="E71"/>
      <c r="F71"/>
      <c r="G71"/>
    </row>
    <row r="72" spans="1:7" s="4" customFormat="1" x14ac:dyDescent="0.25">
      <c r="A72" s="3"/>
      <c r="C72" s="5"/>
      <c r="D72" s="5"/>
      <c r="E72" s="5"/>
      <c r="F72" s="5"/>
      <c r="G72" s="5"/>
    </row>
    <row r="73" spans="1:7" s="4" customFormat="1" x14ac:dyDescent="0.25">
      <c r="A73" s="3"/>
      <c r="C73" s="5"/>
      <c r="D73" s="5"/>
      <c r="E73" s="5"/>
      <c r="F73" s="5"/>
      <c r="G73" s="5"/>
    </row>
    <row r="74" spans="1:7" x14ac:dyDescent="0.25">
      <c r="A74" s="3"/>
      <c r="B74" s="4"/>
      <c r="C74" s="5"/>
      <c r="D74" s="5"/>
      <c r="E74" s="5"/>
      <c r="F74" s="5"/>
      <c r="G74" s="5"/>
    </row>
    <row r="75" spans="1:7" s="4" customFormat="1" x14ac:dyDescent="0.25">
      <c r="A75" s="3"/>
      <c r="C75" s="5"/>
      <c r="D75" s="5"/>
      <c r="E75" s="5"/>
      <c r="F75" s="5"/>
      <c r="G75" s="5"/>
    </row>
    <row r="76" spans="1:7" x14ac:dyDescent="0.25">
      <c r="A76" s="4"/>
      <c r="B76" s="4"/>
      <c r="C76" s="4"/>
      <c r="D76" s="4"/>
      <c r="E76" s="4"/>
      <c r="F76" s="4"/>
      <c r="G76" s="4"/>
    </row>
    <row r="78" spans="1:7" x14ac:dyDescent="0.25">
      <c r="A78" s="3"/>
      <c r="B78" s="4"/>
      <c r="C78" s="5"/>
      <c r="D78" s="5"/>
      <c r="E78" s="5"/>
      <c r="F78" s="5"/>
      <c r="G78" s="5"/>
    </row>
  </sheetData>
  <mergeCells count="8">
    <mergeCell ref="B7:F7"/>
    <mergeCell ref="A7:A8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3" orientation="landscape" r:id="rId1"/>
  <ignoredErrors>
    <ignoredError sqref="G25 B25:C25" formulaRange="1"/>
    <ignoredError sqref="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2021-10-26T20:45:33Z</cp:lastPrinted>
  <dcterms:created xsi:type="dcterms:W3CDTF">2018-09-04T19:21:14Z</dcterms:created>
  <dcterms:modified xsi:type="dcterms:W3CDTF">2022-02-17T19:19:07Z</dcterms:modified>
</cp:coreProperties>
</file>