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Marzo 2022\Mensual\"/>
    </mc:Choice>
  </mc:AlternateContent>
  <bookViews>
    <workbookView xWindow="0" yWindow="0" windowWidth="20460" windowHeight="6780"/>
  </bookViews>
  <sheets>
    <sheet name="EAA" sheetId="5" r:id="rId1"/>
  </sheets>
  <definedNames>
    <definedName name="_xlnm.Print_Area" localSheetId="0">EAA!$A$1:$G$47</definedName>
  </definedNames>
  <calcPr calcId="152511"/>
</workbook>
</file>

<file path=xl/calcChain.xml><?xml version="1.0" encoding="utf-8"?>
<calcChain xmlns="http://schemas.openxmlformats.org/spreadsheetml/2006/main">
  <c r="F26" i="5" l="1"/>
  <c r="F27" i="5"/>
  <c r="F28" i="5"/>
  <c r="F29" i="5"/>
  <c r="F30" i="5"/>
  <c r="F31" i="5"/>
  <c r="F32" i="5"/>
  <c r="F33" i="5"/>
  <c r="F25" i="5"/>
  <c r="F16" i="5"/>
  <c r="F17" i="5"/>
  <c r="F18" i="5"/>
  <c r="F19" i="5"/>
  <c r="F20" i="5"/>
  <c r="F21" i="5"/>
  <c r="F1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<sst xmlns="http://schemas.openxmlformats.org/spreadsheetml/2006/main" count="34" uniqueCount="33">
  <si>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</si>
  <si>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</si>
  <si>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</si>
  <si>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</si>
  <si>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</si>
  <si>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</si>
  <si>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</si>
  <si>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</si>
  <si>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</si>
  <si>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</si>
  <si>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</si>
  <si>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</si>
  <si>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</si>
  <si>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</si>
  <si>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</si>
  <si>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</si>
  <si>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</si>
  <si>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</si>
  <si>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</si>
  <si>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</si>
  <si>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</si>
  <si>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</si>
  <si>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</si>
  <si>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</si>
  <si>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</si>
  <si>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</si>
  <si>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</si>
  <si>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</si>
  <si>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</si>
  <si>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</si>
  <si>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</si>
  <si>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</si>
  <si>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Marzo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</si>
</sst>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8"/>
  <sheetViews>
    <sheetView showGridLines="0" tabSelected="1" zoomScale="85" zoomScaleNormal="85" workbookViewId="0">
      <selection activeCell="G23" sqref="G23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6" t="s">
        <v>31</v>
      </c>
      <c r="C2" s="87"/>
      <c r="D2" s="87"/>
      <c r="E2" s="87"/>
      <c r="F2" s="87"/>
      <c r="G2" s="88"/>
      <c r="H2" s="14"/>
      <c r="I2" s="15"/>
    </row>
    <row r="3" spans="1:15" s="16" customFormat="1" ht="15.75" customHeight="1" x14ac:dyDescent="0.25">
      <c r="A3" s="39"/>
      <c r="B3" s="89" t="s">
        <v>0</v>
      </c>
      <c r="C3" s="90"/>
      <c r="D3" s="90"/>
      <c r="E3" s="90"/>
      <c r="F3" s="90"/>
      <c r="G3" s="91"/>
    </row>
    <row r="4" spans="1:15" s="13" customFormat="1" ht="15.75" customHeight="1" x14ac:dyDescent="0.25">
      <c r="A4" s="40"/>
      <c r="B4" s="89" t="s">
        <v>32</v>
      </c>
      <c r="C4" s="90"/>
      <c r="D4" s="90"/>
      <c r="E4" s="90"/>
      <c r="F4" s="90"/>
      <c r="G4" s="91"/>
      <c r="H4" s="18"/>
      <c r="I4" s="19"/>
      <c r="J4" s="19"/>
    </row>
    <row r="5" spans="1:15" s="13" customFormat="1" ht="18" customHeight="1" x14ac:dyDescent="0.25">
      <c r="A5" s="38"/>
      <c r="B5" s="89" t="s">
        <v>29</v>
      </c>
      <c r="C5" s="90"/>
      <c r="D5" s="90"/>
      <c r="E5" s="90"/>
      <c r="F5" s="90"/>
      <c r="G5" s="91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5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5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2569379631.71</v>
      </c>
      <c r="D13" s="59">
        <f t="shared" ref="D13:E13" si="0">SUM(D15:D21)</f>
        <v>30316515492.850002</v>
      </c>
      <c r="E13" s="59">
        <f t="shared" si="0"/>
        <v>30091537957.209999</v>
      </c>
      <c r="F13" s="60">
        <f>SUM(C13+D13-E13)</f>
        <v>2794357167.3500023</v>
      </c>
      <c r="G13" s="61">
        <f>SUM(F13-C13)</f>
        <v>224977535.64000225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2395654434.52</v>
      </c>
      <c r="D15" s="66">
        <v>29458279551.650002</v>
      </c>
      <c r="E15" s="66">
        <v>29238349653.91</v>
      </c>
      <c r="F15" s="67">
        <f>SUM(C15:E15)</f>
        <v>61092283640.080002</v>
      </c>
      <c r="G15" s="65">
        <f t="shared" ref="G15:G21" si="1">SUM(F15-C15)</f>
        <v>58696629205.560005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13480929.91</v>
      </c>
      <c r="D16" s="66">
        <v>856240471.51999998</v>
      </c>
      <c r="E16" s="66">
        <v>853086869.87</v>
      </c>
      <c r="F16" s="67">
        <f t="shared" ref="F16:F21" si="2">SUM(C16:E16)</f>
        <v>1722808271.3</v>
      </c>
      <c r="G16" s="65">
        <f>SUM(F16-C16)</f>
        <v>1709327341.3899999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160244267.28</v>
      </c>
      <c r="D17" s="66">
        <v>1995469.68</v>
      </c>
      <c r="E17" s="66">
        <v>101433.43</v>
      </c>
      <c r="F17" s="67">
        <f t="shared" si="2"/>
        <v>162341170.39000002</v>
      </c>
      <c r="G17" s="65">
        <f t="shared" si="1"/>
        <v>2096903.1100000143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39134774559.237</v>
      </c>
      <c r="D23" s="71">
        <f>SUM(D25:D33)</f>
        <v>110386771.36999999</v>
      </c>
      <c r="E23" s="71">
        <f t="shared" ref="E23" si="3">SUM(E25:E33)</f>
        <v>77502511.049999997</v>
      </c>
      <c r="F23" s="71">
        <f>SUM(C23+D23-E23)</f>
        <v>39167658819.556999</v>
      </c>
      <c r="G23" s="72">
        <f>SUM(F23-C23)</f>
        <v>32884260.319999695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172040277.87</v>
      </c>
      <c r="D25" s="66">
        <v>60261589.229999997</v>
      </c>
      <c r="E25" s="66">
        <v>60087666.469999999</v>
      </c>
      <c r="F25" s="76">
        <f>SUM(C25:E25)</f>
        <v>292389533.56999999</v>
      </c>
      <c r="G25" s="77">
        <f t="shared" ref="G25:G33" si="4">SUM(F25-C25)</f>
        <v>120349255.69999999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22979.15</v>
      </c>
      <c r="D26" s="68">
        <v>0</v>
      </c>
      <c r="E26" s="68">
        <v>0</v>
      </c>
      <c r="F26" s="76">
        <f t="shared" ref="F26:F33" si="5">SUM(C26:E26)</f>
        <v>22979.15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38514312159.805</v>
      </c>
      <c r="D27" s="66">
        <v>45632478.289999999</v>
      </c>
      <c r="E27" s="66">
        <v>5222955.67</v>
      </c>
      <c r="F27" s="76">
        <f t="shared" si="5"/>
        <v>38565167593.764999</v>
      </c>
      <c r="G27" s="77">
        <f t="shared" si="4"/>
        <v>50855433.959999084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1261406433.4820001</v>
      </c>
      <c r="D28" s="66">
        <v>4492703.8499999996</v>
      </c>
      <c r="E28" s="66">
        <v>0</v>
      </c>
      <c r="F28" s="76">
        <f t="shared" si="5"/>
        <v>1265899137.332</v>
      </c>
      <c r="G28" s="77">
        <f t="shared" si="4"/>
        <v>4492703.8499999046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108988869.43000001</v>
      </c>
      <c r="D29" s="68">
        <v>0</v>
      </c>
      <c r="E29" s="68">
        <v>0</v>
      </c>
      <c r="F29" s="76">
        <f t="shared" si="5"/>
        <v>108988869.43000001</v>
      </c>
      <c r="G29" s="77">
        <f t="shared" si="4"/>
        <v>0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-921996160.5</v>
      </c>
      <c r="D30" s="66">
        <v>0</v>
      </c>
      <c r="E30" s="66">
        <v>12191888.91</v>
      </c>
      <c r="F30" s="76">
        <f t="shared" si="5"/>
        <v>-909804271.59000003</v>
      </c>
      <c r="G30" s="77">
        <f t="shared" si="4"/>
        <v>12191888.909999967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5"/>
        <v>0</v>
      </c>
      <c r="G31" s="77">
        <f t="shared" si="4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5"/>
        <v>0</v>
      </c>
      <c r="G32" s="77">
        <f t="shared" si="4"/>
        <v>0</v>
      </c>
      <c r="H32" s="1"/>
      <c r="N32" s="1"/>
      <c r="O32" s="1"/>
    </row>
    <row r="33" spans="1:15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5"/>
        <v>0</v>
      </c>
      <c r="G33" s="77">
        <f t="shared" si="4"/>
        <v>0</v>
      </c>
      <c r="H33" s="1"/>
      <c r="N33" s="1"/>
      <c r="O33" s="1"/>
    </row>
    <row r="34" spans="1:15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5" ht="15" x14ac:dyDescent="0.25">
      <c r="A35" s="45"/>
      <c r="B35" s="78" t="s">
        <v>27</v>
      </c>
      <c r="C35" s="79">
        <f>SUM(C13+C23)</f>
        <v>41704154190.946999</v>
      </c>
      <c r="D35" s="79">
        <f>SUM(D13+D23)</f>
        <v>30426902264.220001</v>
      </c>
      <c r="E35" s="79">
        <f>SUM(E13+E23)</f>
        <v>30169040468.259998</v>
      </c>
      <c r="F35" s="80">
        <f>SUM(C35+D35-E35)</f>
        <v>41962015986.906998</v>
      </c>
      <c r="G35" s="81">
        <f>SUM(F35-C35)</f>
        <v>257861795.95999908</v>
      </c>
      <c r="H35" s="1"/>
      <c r="N35" s="1"/>
      <c r="O35" s="1"/>
    </row>
    <row r="36" spans="1:15" ht="15.75" customHeight="1" x14ac:dyDescent="0.25">
      <c r="A36" s="40"/>
      <c r="B36" s="82"/>
      <c r="C36" s="83"/>
      <c r="D36" s="82"/>
      <c r="E36" s="82"/>
      <c r="F36" s="82"/>
      <c r="G36" s="82"/>
      <c r="H36" s="1"/>
      <c r="N36" s="1"/>
      <c r="O36" s="1"/>
    </row>
    <row r="37" spans="1:15" ht="15.75" customHeight="1" x14ac:dyDescent="0.25">
      <c r="A37" s="40"/>
      <c r="B37" s="84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5" ht="15.75" customHeight="1" x14ac:dyDescent="0.25">
      <c r="A38" s="40"/>
      <c r="B38" s="27"/>
      <c r="C38" s="27"/>
      <c r="D38" s="27"/>
      <c r="E38" s="27"/>
      <c r="F38" s="27"/>
      <c r="G38" s="27"/>
      <c r="H38" s="1"/>
      <c r="N38" s="1"/>
      <c r="O38" s="1"/>
    </row>
    <row r="39" spans="1:15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5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5" ht="15" x14ac:dyDescent="0.25">
      <c r="B47" s="35"/>
      <c r="C47" s="7"/>
      <c r="D47" s="1"/>
      <c r="E47" s="1"/>
      <c r="F47" s="1"/>
    </row>
    <row r="48" spans="1:15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2021-10-18T21:27:12Z</cp:lastPrinted>
  <dcterms:created xsi:type="dcterms:W3CDTF">2014-09-04T18:46:51Z</dcterms:created>
  <dcterms:modified xsi:type="dcterms:W3CDTF">2022-04-13T19:43:13Z</dcterms:modified>
</cp:coreProperties>
</file>