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F40" i="2"/>
  <c r="J49" l="1"/>
  <c r="J37" l="1"/>
  <c r="K49"/>
  <c r="K43"/>
  <c r="J43"/>
  <c r="J62" s="1"/>
  <c r="J26"/>
  <c r="K62" l="1"/>
  <c r="J39"/>
  <c r="E40"/>
  <c r="F25" l="1"/>
  <c r="E25"/>
  <c r="E42" s="1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<sst xmlns="http://schemas.openxmlformats.org/spreadsheetml/2006/main" count="65" uniqueCount="64">
  <si>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</si>
  <si>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</si>
  <si>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</si>
  <si>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</si>
  <si>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</si>
  <si>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</si>
  <si>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</si>
  <si>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</si>
  <si>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</si>
  <si>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</si>
  <si>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</si>
  <si>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</si>
  <si>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</si>
  <si>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</si>
  <si>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</si>
  <si>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</si>
  <si>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</si>
  <si>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</si>
  <si>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</si>
  <si>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</si>
  <si>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</si>
  <si>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</si>
  <si>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</si>
  <si>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</si>
  <si>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</si>
  <si>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</si>
  <si>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</si>
  <si>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</si>
  <si>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</si>
  <si>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</si>
  <si>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</si>
  <si>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</si>
  <si>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</si>
  <si>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</si>
  <si>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</si>
  <si>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</si>
  <si>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</si>
  <si>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</si>
  <si>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</si>
  <si>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</si>
  <si>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</si>
  <si>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</si>
  <si>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</si>
  <si>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</si>
  <si>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</si>
  <si>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</si>
  <si>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</si>
  <si>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</si>
  <si>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</si>
  <si>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</si>
  <si>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</si>
  <si>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</si>
  <si>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</si>
  <si>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</si>
  <si>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</si>
  <si>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</si>
  <si>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</si>
  <si>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</si>
  <si>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</si>
  <si>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</si>
  <si>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</si>
  <si>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</si>
  <si>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</si>
  <si>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Abril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</si>
</sst>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F50" sqref="F50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11" t="s">
        <v>6</v>
      </c>
      <c r="D17" s="111"/>
      <c r="E17" s="63">
        <v>2734798302.5100002</v>
      </c>
      <c r="F17" s="63">
        <v>2233812308.0999999</v>
      </c>
      <c r="G17" s="29"/>
      <c r="H17" s="111" t="s">
        <v>7</v>
      </c>
      <c r="I17" s="111"/>
      <c r="J17" s="63">
        <v>128090631.65000001</v>
      </c>
      <c r="K17" s="84">
        <v>121362906.61</v>
      </c>
      <c r="L17" s="1"/>
    </row>
    <row r="18" spans="2:12" ht="12">
      <c r="B18" s="23"/>
      <c r="C18" s="111" t="s">
        <v>8</v>
      </c>
      <c r="D18" s="111"/>
      <c r="E18" s="63">
        <v>13006186.68</v>
      </c>
      <c r="F18" s="63">
        <v>218251807.56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>
      <c r="B19" s="23"/>
      <c r="C19" s="111" t="s">
        <v>10</v>
      </c>
      <c r="D19" s="111"/>
      <c r="E19" s="63">
        <v>162027618.94</v>
      </c>
      <c r="F19" s="63">
        <v>94415025.040000007</v>
      </c>
      <c r="G19" s="29"/>
      <c r="H19" s="111" t="s">
        <v>11</v>
      </c>
      <c r="I19" s="111"/>
      <c r="J19" s="63">
        <v>50277488.93</v>
      </c>
      <c r="K19" s="84">
        <v>42544247.380000003</v>
      </c>
      <c r="L19" s="1"/>
    </row>
    <row r="20" spans="2:12" ht="1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2372131.77</v>
      </c>
      <c r="L21" s="1"/>
    </row>
    <row r="22" spans="2:12" ht="27.75" customHeight="1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0</v>
      </c>
      <c r="K22" s="84">
        <v>-1379919.09</v>
      </c>
      <c r="L22" s="1"/>
    </row>
    <row r="23" spans="2:12" ht="1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11" t="s">
        <v>20</v>
      </c>
      <c r="I24" s="111"/>
      <c r="J24" s="63">
        <v>120526880.06999999</v>
      </c>
      <c r="K24" s="84">
        <v>120109351.15000001</v>
      </c>
      <c r="L24" s="1"/>
    </row>
    <row r="25" spans="2:12" ht="12">
      <c r="B25" s="23"/>
      <c r="C25" s="110" t="s">
        <v>21</v>
      </c>
      <c r="D25" s="110"/>
      <c r="E25" s="66">
        <f>SUM(E17:E24)</f>
        <v>2909832108.1300001</v>
      </c>
      <c r="F25" s="66">
        <f>SUM(F17:F24)</f>
        <v>2546479140.6999998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298895000.64999998</v>
      </c>
      <c r="K26" s="88">
        <f>SUM(K17:K25)</f>
        <v>285008717.82000005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11" t="s">
        <v>25</v>
      </c>
      <c r="D30" s="111"/>
      <c r="E30" s="63">
        <v>170315165.66999999</v>
      </c>
      <c r="F30" s="63">
        <v>101768878.98999999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>
      <c r="B31" s="23"/>
      <c r="C31" s="111" t="s">
        <v>27</v>
      </c>
      <c r="D31" s="111"/>
      <c r="E31" s="63">
        <v>22979.15</v>
      </c>
      <c r="F31" s="63">
        <v>22979.153999999999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>
      <c r="B32" s="23"/>
      <c r="C32" s="111" t="s">
        <v>29</v>
      </c>
      <c r="D32" s="111"/>
      <c r="E32" s="63">
        <v>38578886765.68</v>
      </c>
      <c r="F32" s="63">
        <v>38506616456</v>
      </c>
      <c r="G32" s="29"/>
      <c r="H32" s="111" t="s">
        <v>30</v>
      </c>
      <c r="I32" s="111"/>
      <c r="J32" s="63">
        <v>1069331560.49</v>
      </c>
      <c r="K32" s="84">
        <v>1142875824.1099999</v>
      </c>
      <c r="L32" s="1"/>
    </row>
    <row r="33" spans="2:12" ht="12">
      <c r="B33" s="23"/>
      <c r="C33" s="111" t="s">
        <v>31</v>
      </c>
      <c r="D33" s="111"/>
      <c r="E33" s="63">
        <v>1269066001.0799999</v>
      </c>
      <c r="F33" s="63">
        <v>1772304524.99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11" t="s">
        <v>33</v>
      </c>
      <c r="D34" s="111"/>
      <c r="E34" s="63">
        <v>108988869.43000001</v>
      </c>
      <c r="F34" s="63">
        <v>135990550.27399999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>
      <c r="B35" s="23"/>
      <c r="C35" s="111" t="s">
        <v>34</v>
      </c>
      <c r="D35" s="111"/>
      <c r="E35" s="63">
        <v>-946461801.76999998</v>
      </c>
      <c r="F35" s="63">
        <v>-522310785.79000002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1142878109.0799999</v>
      </c>
      <c r="L37" s="1"/>
    </row>
    <row r="38" spans="2:12" ht="1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1368228846.1100001</v>
      </c>
      <c r="K39" s="88">
        <f>SUM(K26,K37)</f>
        <v>1427886826.9000001</v>
      </c>
      <c r="L39" s="1"/>
    </row>
    <row r="40" spans="2:12" ht="12">
      <c r="B40" s="23"/>
      <c r="C40" s="110" t="s">
        <v>41</v>
      </c>
      <c r="D40" s="110"/>
      <c r="E40" s="69">
        <f>SUM(E30:E39)</f>
        <v>39180817979.240005</v>
      </c>
      <c r="F40" s="69">
        <f>SUM(F30:F39)</f>
        <v>39994392603.617996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>
      <c r="B42" s="23"/>
      <c r="C42" s="110" t="s">
        <v>43</v>
      </c>
      <c r="D42" s="110"/>
      <c r="E42" s="69">
        <f>SUM(E40,E25)</f>
        <v>42090650087.370003</v>
      </c>
      <c r="F42" s="69">
        <f>SUM(F25,F40)</f>
        <v>42540871744.317993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1685967186.3499999</v>
      </c>
      <c r="K43" s="88">
        <f>SUM(K45:K47)</f>
        <v>1624604644.6400001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61"/>
      <c r="G46" s="19"/>
      <c r="H46" s="111" t="s">
        <v>46</v>
      </c>
      <c r="I46" s="111"/>
      <c r="J46" s="63">
        <v>1685967186.3499999</v>
      </c>
      <c r="K46" s="84">
        <v>1624604644.6400001</v>
      </c>
      <c r="L46" s="1"/>
    </row>
    <row r="47" spans="2:12" ht="1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39036454054.910004</v>
      </c>
      <c r="K49" s="88">
        <f>SUM(K51:K55)</f>
        <v>39488380272.779999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1801609445.24</v>
      </c>
      <c r="K51" s="84">
        <v>1462392946.1199999</v>
      </c>
      <c r="L51" s="1"/>
    </row>
    <row r="52" spans="2:12" ht="1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3555068023.5599999</v>
      </c>
      <c r="K52" s="84">
        <v>4305540616.75</v>
      </c>
      <c r="L52" s="1"/>
    </row>
    <row r="53" spans="2:12" ht="1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31795654755.419998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90723689.189999998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40722421241.260002</v>
      </c>
      <c r="K62" s="94">
        <f>SUM(K49+K43)</f>
        <v>41112984917.419998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42090650087.370003</v>
      </c>
      <c r="K64" s="94">
        <f>SUM(K39,K49,K43)</f>
        <v>42540871744.32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2022-05-16T17:27:22Z</dcterms:modified>
</cp:coreProperties>
</file>