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V. Desarrollo Urbano\"/>
    </mc:Choice>
  </mc:AlternateContent>
  <bookViews>
    <workbookView xWindow="0" yWindow="0" windowWidth="24000" windowHeight="9735"/>
  </bookViews>
  <sheets>
    <sheet name="Estadística Desarrollo Soci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 l="1"/>
  <c r="H17" i="1"/>
  <c r="R10" i="1" l="1"/>
  <c r="R7" i="1" l="1"/>
  <c r="R8" i="1"/>
  <c r="R9" i="1"/>
  <c r="R11" i="1"/>
  <c r="R12" i="1"/>
  <c r="R13" i="1"/>
  <c r="R14" i="1"/>
  <c r="R15" i="1"/>
  <c r="R16" i="1"/>
  <c r="R6" i="1"/>
  <c r="S7" i="1" l="1"/>
  <c r="S8" i="1"/>
  <c r="S9" i="1"/>
  <c r="S10" i="1"/>
  <c r="S11" i="1"/>
  <c r="S12" i="1"/>
  <c r="S13" i="1"/>
  <c r="S14" i="1"/>
  <c r="S15" i="1"/>
  <c r="S16" i="1"/>
  <c r="S6" i="1" l="1"/>
  <c r="E17" i="1" l="1"/>
  <c r="F17" i="1"/>
  <c r="G17" i="1"/>
  <c r="K17" i="1"/>
  <c r="L17" i="1"/>
  <c r="M17" i="1"/>
  <c r="N17" i="1"/>
  <c r="O17" i="1"/>
  <c r="P17" i="1"/>
  <c r="Q17" i="1"/>
  <c r="D17" i="1" l="1"/>
</calcChain>
</file>

<file path=xl/comments1.xml><?xml version="1.0" encoding="utf-8"?>
<comments xmlns="http://schemas.openxmlformats.org/spreadsheetml/2006/main">
  <authors>
    <author>Mildred Gonzalez Rubio</author>
  </authors>
  <commentList>
    <comment ref="F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 xml:space="preserve">https://www.zapopan.gob.mx/wp-content/uploads/2022/03/Justificante_Melina_DU_15032022.pdf
</t>
        </r>
      </text>
    </comment>
    <comment ref="E11" authorId="0" shapeId="0">
      <text>
        <r>
          <rPr>
            <b/>
            <sz val="8"/>
            <color indexed="81"/>
            <rFont val="Century Gothic"/>
            <family val="2"/>
          </rPr>
          <t>Justificación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https://www.zapopan.gob.mx/wp-content/uploads/2022/02/Justificante_Ivan_Ricardo_Chavez_15022022.pdf</t>
        </r>
      </text>
    </comment>
    <comment ref="G14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https://www.zapopan.gob.mx/wp-content/uploads/2022/04/Justificante_Jose_Pedro_Kumamoto_05042022.pdf</t>
        </r>
      </text>
    </comment>
    <comment ref="F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https://www.zapopan.gob.mx/wp-content/uploads/2022/03/Justificante_Omar_Borboa_DU_15032022.pdf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https://www.zapopan.gob.mx/wp-content/uploads/2022/04/Justificante_Omar_Borboa_05042022.pdf</t>
        </r>
      </text>
    </comment>
  </commentList>
</comments>
</file>

<file path=xl/sharedStrings.xml><?xml version="1.0" encoding="utf-8"?>
<sst xmlns="http://schemas.openxmlformats.org/spreadsheetml/2006/main" count="50" uniqueCount="35">
  <si>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</si>
  <si>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</si>
  <si>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</si>
  <si>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</si>
  <si>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</si>
  <si>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</si>
  <si>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</si>
  <si>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</si>
  <si>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</si>
  <si>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</si>
  <si>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Gabriela Alejandra Magaña Enríquez</t>
  </si>
  <si>
    <t>Ana Luisa Ramírez Ramírez</t>
  </si>
  <si>
    <t>FUTURO</t>
  </si>
  <si>
    <t xml:space="preserve">Estefanía Juárez Limón </t>
  </si>
  <si>
    <t>Presidenta</t>
  </si>
  <si>
    <t>Nancy Naraly González Ramírez</t>
  </si>
  <si>
    <t>Fabian Aceves Dávalos</t>
  </si>
  <si>
    <t>Melina Alatorre Núñez</t>
  </si>
  <si>
    <t>Iván Ricardo Chávez Gómez</t>
  </si>
  <si>
    <t>Emmanuel Alejandro Puerto Covarrubias</t>
  </si>
  <si>
    <t>José Pedro Kumamoto Aguilar</t>
  </si>
  <si>
    <t>Omar Antonio Borboa Becerra</t>
  </si>
  <si>
    <t>PAN</t>
  </si>
  <si>
    <t>Dulce Sarahí Cortes Vite</t>
  </si>
  <si>
    <t>PRI</t>
  </si>
  <si>
    <t>ASISTENCIA</t>
  </si>
  <si>
    <t>COMISIÓN COLEGIADA Y PERMANENTE DE DESARROLLO URBANO</t>
  </si>
  <si>
    <t>ESTADÍSTICA DE ASISTENCIA 2022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</si>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</sst>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URBANO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cat>
          <c:val>
            <c:numRef>
              <c:f>'Estadística Desarrollo Social'!$R$6:$R$16</c:f>
              <c:numCache>
                <c:formatCode>0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3-9544-9604-FADED0DC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4888"/>
        <c:axId val="117292928"/>
      </c:barChart>
      <c:catAx>
        <c:axId val="117294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7292928"/>
        <c:crosses val="autoZero"/>
        <c:auto val="1"/>
        <c:lblAlgn val="ctr"/>
        <c:lblOffset val="100"/>
        <c:tickLblSkip val="1"/>
        <c:noMultiLvlLbl val="0"/>
      </c:catAx>
      <c:valAx>
        <c:axId val="117292928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172948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URBANO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2F-3043-895E-D2DEA9609B98}"/>
              </c:ext>
            </c:extLst>
          </c:dPt>
          <c:dPt>
            <c:idx val="1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2F-3043-895E-D2DEA9609B9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2F-3043-895E-D2DEA9609B9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2F-3043-895E-D2DEA9609B9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2F-3043-895E-D2DEA9609B98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2F-3043-895E-D2DEA9609B98}"/>
              </c:ext>
            </c:extLst>
          </c:dPt>
          <c:dPt>
            <c:idx val="6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2F-3043-895E-D2DEA9609B98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2F-3043-895E-D2DEA9609B98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2F-3043-895E-D2DEA9609B98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2F-3043-895E-D2DEA9609B98}"/>
              </c:ext>
            </c:extLst>
          </c:dPt>
          <c:dPt>
            <c:idx val="1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2F-3043-895E-D2DEA9609B98}"/>
              </c:ext>
            </c:extLst>
          </c:dPt>
          <c:cat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cat>
          <c:val>
            <c:numRef>
              <c:f>'Estadística Desarrollo Social'!$S$6:$S$16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71.428571428571431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100</c:v>
                </c:pt>
                <c:pt idx="8">
                  <c:v>85.714285714285708</c:v>
                </c:pt>
                <c:pt idx="9">
                  <c:v>57.142857142857146</c:v>
                </c:pt>
                <c:pt idx="10">
                  <c:v>71.428571428571431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B2F-3043-895E-D2DEA960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URBANO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Social'!$D$5:$Q$5</c:f>
              <c:strCache>
                <c:ptCount val="14"/>
                <c:pt idx="0">
                  <c:v>18/01/2022</c:v>
                </c:pt>
                <c:pt idx="1">
                  <c:v>15/02/2022</c:v>
                </c:pt>
                <c:pt idx="2">
                  <c:v>15/03/2022</c:v>
                </c:pt>
                <c:pt idx="3">
                  <c:v>05/04/2022</c:v>
                </c:pt>
                <c:pt idx="4">
                  <c:v>08/04/2022</c:v>
                </c:pt>
                <c:pt idx="5">
                  <c:v>26/04/2022</c:v>
                </c:pt>
                <c:pt idx="6">
                  <c:v>17/05/2022</c:v>
                </c:pt>
                <c:pt idx="7">
                  <c:v>JUNIO</c:v>
                </c:pt>
                <c:pt idx="8">
                  <c:v>JULIO</c:v>
                </c:pt>
                <c:pt idx="9">
                  <c:v>AGOSTO</c:v>
                </c:pt>
                <c:pt idx="10">
                  <c:v>SEPTIEMBRE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'Estadística Desarrollo Social'!$D$17:$Q$17</c:f>
              <c:numCache>
                <c:formatCode>0</c:formatCode>
                <c:ptCount val="14"/>
                <c:pt idx="0">
                  <c:v>81.818181818181827</c:v>
                </c:pt>
                <c:pt idx="1">
                  <c:v>90.909090909090907</c:v>
                </c:pt>
                <c:pt idx="2">
                  <c:v>81.818181818181827</c:v>
                </c:pt>
                <c:pt idx="3">
                  <c:v>72.727272727272734</c:v>
                </c:pt>
                <c:pt idx="4">
                  <c:v>81.818181818181827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1D-4A9E-B49B-AAAF8F45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1416936"/>
        <c:axId val="421418504"/>
        <c:axId val="0"/>
      </c:bar3DChart>
      <c:catAx>
        <c:axId val="421416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21418504"/>
        <c:crosses val="autoZero"/>
        <c:auto val="0"/>
        <c:lblAlgn val="ctr"/>
        <c:lblOffset val="100"/>
        <c:noMultiLvlLbl val="0"/>
      </c:catAx>
      <c:valAx>
        <c:axId val="42141850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214169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1000125</xdr:colOff>
      <xdr:row>17</xdr:row>
      <xdr:rowOff>234683</xdr:rowOff>
    </xdr:from>
    <xdr:to>
      <xdr:col>18</xdr:col>
      <xdr:colOff>666750</xdr:colOff>
      <xdr:row>36</xdr:row>
      <xdr:rowOff>168010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2524125</xdr:colOff>
      <xdr:row>17</xdr:row>
      <xdr:rowOff>240507</xdr:rowOff>
    </xdr:from>
    <xdr:to>
      <xdr:col>10</xdr:col>
      <xdr:colOff>35718</xdr:colOff>
      <xdr:row>36</xdr:row>
      <xdr:rowOff>178594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723900</xdr:colOff>
      <xdr:row>39</xdr:row>
      <xdr:rowOff>10583</xdr:rowOff>
    </xdr:from>
    <xdr:to>
      <xdr:col>16</xdr:col>
      <xdr:colOff>590550</xdr:colOff>
      <xdr:row>67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417829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766226</xdr:colOff>
      <xdr:row>0</xdr:row>
      <xdr:rowOff>46567</xdr:rowOff>
    </xdr:from>
    <xdr:to>
      <xdr:col>18</xdr:col>
      <xdr:colOff>448726</xdr:colOff>
      <xdr:row>2</xdr:row>
      <xdr:rowOff>422063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6926" y="46567"/>
          <a:ext cx="1104900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2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customWidth="1"/>
    <col min="2" max="17" width="15.7109375" customWidth="1"/>
    <col min="18" max="18" width="18.7109375" customWidth="1"/>
    <col min="19" max="19" width="20.7109375" customWidth="1"/>
  </cols>
  <sheetData>
    <row r="1" spans="1:23" ht="24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5"/>
      <c r="U1" s="16"/>
      <c r="V1" s="16"/>
      <c r="W1" s="16"/>
    </row>
    <row r="2" spans="1:23" ht="24.9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5"/>
      <c r="U2" s="16"/>
      <c r="V2" s="16"/>
      <c r="W2" s="16"/>
    </row>
    <row r="3" spans="1:23" ht="35.1" customHeight="1" x14ac:dyDescent="0.25">
      <c r="A3" s="20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5"/>
      <c r="U3" s="16"/>
      <c r="V3" s="16"/>
      <c r="W3" s="16"/>
    </row>
    <row r="4" spans="1:23" ht="32.1" customHeight="1" x14ac:dyDescent="0.25">
      <c r="A4" s="21" t="s">
        <v>1</v>
      </c>
      <c r="B4" s="21" t="s">
        <v>2</v>
      </c>
      <c r="C4" s="21" t="s">
        <v>3</v>
      </c>
      <c r="D4" s="22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15"/>
      <c r="U4" s="16"/>
      <c r="V4" s="16"/>
      <c r="W4" s="16"/>
    </row>
    <row r="5" spans="1:23" ht="39.950000000000003" customHeight="1" x14ac:dyDescent="0.25">
      <c r="A5" s="21"/>
      <c r="B5" s="21"/>
      <c r="C5" s="21"/>
      <c r="D5" s="2">
        <v>44579</v>
      </c>
      <c r="E5" s="2">
        <v>44607</v>
      </c>
      <c r="F5" s="2">
        <v>44635</v>
      </c>
      <c r="G5" s="2">
        <v>44656</v>
      </c>
      <c r="H5" s="2">
        <v>44659</v>
      </c>
      <c r="I5" s="2">
        <v>44677</v>
      </c>
      <c r="J5" s="2">
        <v>44698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2" t="s">
        <v>33</v>
      </c>
      <c r="Q5" s="2" t="s">
        <v>34</v>
      </c>
      <c r="R5" s="3" t="s">
        <v>4</v>
      </c>
      <c r="S5" s="3" t="s">
        <v>9</v>
      </c>
      <c r="T5" s="15"/>
      <c r="U5" s="16"/>
      <c r="V5" s="16"/>
      <c r="W5" s="16"/>
    </row>
    <row r="6" spans="1:23" s="1" customFormat="1" ht="30" customHeight="1" x14ac:dyDescent="0.25">
      <c r="A6" s="7" t="s">
        <v>13</v>
      </c>
      <c r="B6" s="8" t="s">
        <v>14</v>
      </c>
      <c r="C6" s="8" t="s">
        <v>5</v>
      </c>
      <c r="D6" s="9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/>
      <c r="L6" s="8"/>
      <c r="M6" s="8"/>
      <c r="N6" s="8"/>
      <c r="O6" s="8"/>
      <c r="P6" s="10"/>
      <c r="Q6" s="10"/>
      <c r="R6" s="11">
        <f>SUM(D6:Q6)</f>
        <v>7</v>
      </c>
      <c r="S6" s="12">
        <f>(R6*100)/($R$6)</f>
        <v>100</v>
      </c>
      <c r="T6" s="15"/>
      <c r="U6" s="16"/>
      <c r="V6" s="16"/>
      <c r="W6" s="16"/>
    </row>
    <row r="7" spans="1:23" s="1" customFormat="1" ht="30" customHeight="1" x14ac:dyDescent="0.25">
      <c r="A7" s="7" t="s">
        <v>15</v>
      </c>
      <c r="B7" s="8" t="s">
        <v>6</v>
      </c>
      <c r="C7" s="8" t="s">
        <v>5</v>
      </c>
      <c r="D7" s="9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8"/>
      <c r="M7" s="8"/>
      <c r="N7" s="8"/>
      <c r="O7" s="8"/>
      <c r="P7" s="10"/>
      <c r="Q7" s="10"/>
      <c r="R7" s="11">
        <f t="shared" ref="R7:R16" si="0">SUM(D7:Q7)</f>
        <v>7</v>
      </c>
      <c r="S7" s="12">
        <f t="shared" ref="S7:S16" si="1">(R7*100)/($R$6)</f>
        <v>100</v>
      </c>
      <c r="T7" s="15"/>
      <c r="U7" s="16"/>
      <c r="V7" s="16"/>
      <c r="W7" s="16"/>
    </row>
    <row r="8" spans="1:23" s="1" customFormat="1" ht="30" customHeight="1" x14ac:dyDescent="0.25">
      <c r="A8" s="7" t="s">
        <v>10</v>
      </c>
      <c r="B8" s="8" t="s">
        <v>6</v>
      </c>
      <c r="C8" s="8" t="s">
        <v>5</v>
      </c>
      <c r="D8" s="9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/>
      <c r="L8" s="8"/>
      <c r="M8" s="8"/>
      <c r="N8" s="8"/>
      <c r="O8" s="8"/>
      <c r="P8" s="10"/>
      <c r="Q8" s="10"/>
      <c r="R8" s="11">
        <f t="shared" si="0"/>
        <v>7</v>
      </c>
      <c r="S8" s="12">
        <f t="shared" si="1"/>
        <v>100</v>
      </c>
      <c r="T8" s="15"/>
      <c r="U8" s="16"/>
      <c r="V8" s="16"/>
      <c r="W8" s="16"/>
    </row>
    <row r="9" spans="1:23" s="1" customFormat="1" ht="30" customHeight="1" x14ac:dyDescent="0.25">
      <c r="A9" s="7" t="s">
        <v>16</v>
      </c>
      <c r="B9" s="8" t="s">
        <v>6</v>
      </c>
      <c r="C9" s="8" t="s">
        <v>5</v>
      </c>
      <c r="D9" s="9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/>
      <c r="L9" s="8"/>
      <c r="M9" s="8"/>
      <c r="N9" s="8"/>
      <c r="O9" s="8"/>
      <c r="P9" s="10"/>
      <c r="Q9" s="10"/>
      <c r="R9" s="11">
        <f t="shared" si="0"/>
        <v>7</v>
      </c>
      <c r="S9" s="12">
        <f t="shared" si="1"/>
        <v>100</v>
      </c>
      <c r="T9" s="15"/>
      <c r="U9" s="16"/>
      <c r="V9" s="16"/>
      <c r="W9" s="16"/>
    </row>
    <row r="10" spans="1:23" s="1" customFormat="1" ht="30" customHeight="1" x14ac:dyDescent="0.25">
      <c r="A10" s="7" t="s">
        <v>17</v>
      </c>
      <c r="B10" s="8" t="s">
        <v>6</v>
      </c>
      <c r="C10" s="8" t="s">
        <v>5</v>
      </c>
      <c r="D10" s="9">
        <v>0</v>
      </c>
      <c r="E10" s="8">
        <v>1</v>
      </c>
      <c r="F10" s="8">
        <v>0</v>
      </c>
      <c r="G10" s="8">
        <v>1</v>
      </c>
      <c r="H10" s="8">
        <v>1</v>
      </c>
      <c r="I10" s="8">
        <v>1</v>
      </c>
      <c r="J10" s="8">
        <v>1</v>
      </c>
      <c r="K10" s="8"/>
      <c r="L10" s="8"/>
      <c r="M10" s="8"/>
      <c r="N10" s="8"/>
      <c r="O10" s="8"/>
      <c r="P10" s="10"/>
      <c r="Q10" s="10"/>
      <c r="R10" s="11">
        <f>SUM(D10:Q10)</f>
        <v>5</v>
      </c>
      <c r="S10" s="12">
        <f t="shared" si="1"/>
        <v>71.428571428571431</v>
      </c>
      <c r="T10" s="15"/>
      <c r="U10" s="16"/>
      <c r="V10" s="16"/>
      <c r="W10" s="16"/>
    </row>
    <row r="11" spans="1:23" s="1" customFormat="1" ht="30" customHeight="1" x14ac:dyDescent="0.25">
      <c r="A11" s="7" t="s">
        <v>18</v>
      </c>
      <c r="B11" s="8" t="s">
        <v>6</v>
      </c>
      <c r="C11" s="8" t="s">
        <v>5</v>
      </c>
      <c r="D11" s="9">
        <v>1</v>
      </c>
      <c r="E11" s="8">
        <v>0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/>
      <c r="L11" s="8"/>
      <c r="M11" s="8"/>
      <c r="N11" s="8"/>
      <c r="O11" s="8"/>
      <c r="P11" s="10"/>
      <c r="Q11" s="10"/>
      <c r="R11" s="11">
        <f t="shared" si="0"/>
        <v>6</v>
      </c>
      <c r="S11" s="12">
        <f t="shared" si="1"/>
        <v>85.714285714285708</v>
      </c>
      <c r="T11" s="15"/>
      <c r="U11" s="16"/>
      <c r="V11" s="16"/>
      <c r="W11" s="16"/>
    </row>
    <row r="12" spans="1:23" s="1" customFormat="1" ht="30" customHeight="1" x14ac:dyDescent="0.25">
      <c r="A12" s="7" t="s">
        <v>19</v>
      </c>
      <c r="B12" s="8" t="s">
        <v>6</v>
      </c>
      <c r="C12" s="8" t="s">
        <v>8</v>
      </c>
      <c r="D12" s="9">
        <v>1</v>
      </c>
      <c r="E12" s="8">
        <v>1</v>
      </c>
      <c r="F12" s="8">
        <v>1</v>
      </c>
      <c r="G12" s="8">
        <v>1</v>
      </c>
      <c r="H12" s="8">
        <v>0</v>
      </c>
      <c r="I12" s="8">
        <v>1</v>
      </c>
      <c r="J12" s="8">
        <v>1</v>
      </c>
      <c r="K12" s="8"/>
      <c r="L12" s="8"/>
      <c r="M12" s="8"/>
      <c r="N12" s="8"/>
      <c r="O12" s="8"/>
      <c r="P12" s="10"/>
      <c r="Q12" s="10"/>
      <c r="R12" s="11">
        <f t="shared" si="0"/>
        <v>6</v>
      </c>
      <c r="S12" s="12">
        <f t="shared" si="1"/>
        <v>85.714285714285708</v>
      </c>
      <c r="T12" s="17"/>
      <c r="U12" s="16"/>
      <c r="V12" s="16"/>
      <c r="W12" s="16"/>
    </row>
    <row r="13" spans="1:23" s="1" customFormat="1" ht="30" customHeight="1" x14ac:dyDescent="0.25">
      <c r="A13" s="7" t="s">
        <v>11</v>
      </c>
      <c r="B13" s="8" t="s">
        <v>6</v>
      </c>
      <c r="C13" s="8" t="s">
        <v>12</v>
      </c>
      <c r="D13" s="9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/>
      <c r="L13" s="8"/>
      <c r="M13" s="8"/>
      <c r="N13" s="8"/>
      <c r="O13" s="8"/>
      <c r="P13" s="10"/>
      <c r="Q13" s="10"/>
      <c r="R13" s="11">
        <f t="shared" si="0"/>
        <v>7</v>
      </c>
      <c r="S13" s="12">
        <f t="shared" si="1"/>
        <v>100</v>
      </c>
      <c r="T13" s="17"/>
      <c r="U13" s="16"/>
      <c r="V13" s="16"/>
      <c r="W13" s="16"/>
    </row>
    <row r="14" spans="1:23" s="1" customFormat="1" ht="30" customHeight="1" x14ac:dyDescent="0.25">
      <c r="A14" s="7" t="s">
        <v>20</v>
      </c>
      <c r="B14" s="8" t="s">
        <v>6</v>
      </c>
      <c r="C14" s="8" t="s">
        <v>12</v>
      </c>
      <c r="D14" s="9">
        <v>1</v>
      </c>
      <c r="E14" s="8">
        <v>1</v>
      </c>
      <c r="F14" s="8">
        <v>1</v>
      </c>
      <c r="G14" s="8">
        <v>0</v>
      </c>
      <c r="H14" s="8">
        <v>1</v>
      </c>
      <c r="I14" s="8">
        <v>1</v>
      </c>
      <c r="J14" s="8">
        <v>1</v>
      </c>
      <c r="K14" s="8"/>
      <c r="L14" s="8"/>
      <c r="M14" s="8"/>
      <c r="N14" s="8"/>
      <c r="O14" s="8"/>
      <c r="P14" s="10"/>
      <c r="Q14" s="10"/>
      <c r="R14" s="11">
        <f t="shared" si="0"/>
        <v>6</v>
      </c>
      <c r="S14" s="12">
        <f t="shared" si="1"/>
        <v>85.714285714285708</v>
      </c>
      <c r="T14" s="17"/>
      <c r="U14" s="16"/>
      <c r="V14" s="16"/>
      <c r="W14" s="16"/>
    </row>
    <row r="15" spans="1:23" s="1" customFormat="1" ht="30" customHeight="1" x14ac:dyDescent="0.25">
      <c r="A15" s="7" t="s">
        <v>21</v>
      </c>
      <c r="B15" s="8" t="s">
        <v>6</v>
      </c>
      <c r="C15" s="8" t="s">
        <v>22</v>
      </c>
      <c r="D15" s="9">
        <v>0</v>
      </c>
      <c r="E15" s="8">
        <v>1</v>
      </c>
      <c r="F15" s="8">
        <v>0</v>
      </c>
      <c r="G15" s="8">
        <v>0</v>
      </c>
      <c r="H15" s="8">
        <v>1</v>
      </c>
      <c r="I15" s="8">
        <v>1</v>
      </c>
      <c r="J15" s="8">
        <v>1</v>
      </c>
      <c r="K15" s="8"/>
      <c r="L15" s="8"/>
      <c r="M15" s="8"/>
      <c r="N15" s="8"/>
      <c r="O15" s="8"/>
      <c r="P15" s="10"/>
      <c r="Q15" s="10"/>
      <c r="R15" s="11">
        <f t="shared" si="0"/>
        <v>4</v>
      </c>
      <c r="S15" s="12">
        <f t="shared" si="1"/>
        <v>57.142857142857146</v>
      </c>
      <c r="T15" s="17"/>
      <c r="U15" s="16"/>
      <c r="V15" s="16"/>
      <c r="W15" s="16"/>
    </row>
    <row r="16" spans="1:23" s="1" customFormat="1" ht="30" customHeight="1" x14ac:dyDescent="0.25">
      <c r="A16" s="7" t="s">
        <v>23</v>
      </c>
      <c r="B16" s="8" t="s">
        <v>6</v>
      </c>
      <c r="C16" s="8" t="s">
        <v>24</v>
      </c>
      <c r="D16" s="9">
        <v>1</v>
      </c>
      <c r="E16" s="8">
        <v>1</v>
      </c>
      <c r="F16" s="8">
        <v>1</v>
      </c>
      <c r="G16" s="8">
        <v>0</v>
      </c>
      <c r="H16" s="8">
        <v>0</v>
      </c>
      <c r="I16" s="8">
        <v>1</v>
      </c>
      <c r="J16" s="8">
        <v>1</v>
      </c>
      <c r="K16" s="8"/>
      <c r="L16" s="8"/>
      <c r="M16" s="8"/>
      <c r="N16" s="8"/>
      <c r="O16" s="8"/>
      <c r="P16" s="10"/>
      <c r="Q16" s="10"/>
      <c r="R16" s="11">
        <f t="shared" si="0"/>
        <v>5</v>
      </c>
      <c r="S16" s="12">
        <f t="shared" si="1"/>
        <v>71.428571428571431</v>
      </c>
      <c r="T16" s="17"/>
      <c r="U16" s="16"/>
      <c r="V16" s="16"/>
      <c r="W16" s="16"/>
    </row>
    <row r="17" spans="1:23" ht="32.1" customHeight="1" x14ac:dyDescent="0.25">
      <c r="A17" s="18" t="s">
        <v>7</v>
      </c>
      <c r="B17" s="18"/>
      <c r="C17" s="18"/>
      <c r="D17" s="4">
        <f>SUM(D6:D16)/11*100</f>
        <v>81.818181818181827</v>
      </c>
      <c r="E17" s="4">
        <f t="shared" ref="E17:Q17" si="2">SUM(E6:E16)/11*100</f>
        <v>90.909090909090907</v>
      </c>
      <c r="F17" s="4">
        <f t="shared" si="2"/>
        <v>81.818181818181827</v>
      </c>
      <c r="G17" s="4">
        <f t="shared" si="2"/>
        <v>72.727272727272734</v>
      </c>
      <c r="H17" s="4">
        <f t="shared" si="2"/>
        <v>81.818181818181827</v>
      </c>
      <c r="I17" s="4">
        <f t="shared" si="2"/>
        <v>100</v>
      </c>
      <c r="J17" s="4">
        <f t="shared" si="2"/>
        <v>100</v>
      </c>
      <c r="K17" s="4">
        <f t="shared" si="2"/>
        <v>0</v>
      </c>
      <c r="L17" s="4">
        <f t="shared" si="2"/>
        <v>0</v>
      </c>
      <c r="M17" s="4">
        <f t="shared" si="2"/>
        <v>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5"/>
      <c r="S17" s="6"/>
      <c r="T17" s="17"/>
      <c r="U17" s="16"/>
      <c r="V17" s="16"/>
      <c r="W17" s="16"/>
    </row>
    <row r="18" spans="1:23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</sheetData>
  <mergeCells count="9">
    <mergeCell ref="T1:W17"/>
    <mergeCell ref="A17:C17"/>
    <mergeCell ref="A1:S1"/>
    <mergeCell ref="A2:S2"/>
    <mergeCell ref="A3:S3"/>
    <mergeCell ref="A4:A5"/>
    <mergeCell ref="B4:B5"/>
    <mergeCell ref="C4:C5"/>
    <mergeCell ref="D4:S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J17:Q17 D17:G1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Social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2022-05-25T22:57:43Z</dcterms:modified>
</cp:coreProperties>
</file>