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"/>
    </mc:Choice>
  </mc:AlternateContent>
  <bookViews>
    <workbookView xWindow="-240" yWindow="4215" windowWidth="20055" windowHeight="3690"/>
  </bookViews>
  <sheets>
    <sheet name="Hoja1 (2)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B9" i="2"/>
  <c r="C9" i="2"/>
  <c r="D24" i="2"/>
  <c r="G24" i="2" s="1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G33" i="2" s="1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40" i="2"/>
  <c r="E40" i="2"/>
  <c r="C40" i="2"/>
  <c r="G28" i="2" l="1"/>
  <c r="G25" i="2" s="1"/>
  <c r="D25" i="2"/>
  <c r="D9" i="2"/>
  <c r="B40" i="2"/>
  <c r="D40" i="2" l="1"/>
  <c r="G9" i="2"/>
  <c r="G40" i="2" s="1"/>
</calcChain>
</file>

<file path=xl/sharedStrings.xml><?xml version="1.0" encoding="utf-8"?>
<sst xmlns="http://schemas.openxmlformats.org/spreadsheetml/2006/main" count="44" uniqueCount="30">
  <si>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</si>
  <si>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</si>
  <si>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</si>
  <si>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</si>
  <si>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</si>
  <si>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</si>
  <si>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</si>
  <si>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</si>
  <si>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</si>
  <si>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</si>
  <si>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</si>
  <si>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</si>
  <si>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</si>
  <si>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</si>
  <si>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</si>
  <si>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>Del 1 de Enero al 31 de Marzo 2022</t>
  </si>
  <si>
    <t>A. Presidencia</t>
  </si>
  <si>
    <t>B. Jefatura De Gabinete</t>
  </si>
  <si>
    <t>C. Comisaria General De Seguridad Publica</t>
  </si>
  <si>
    <t>D. Sindicatura Del Ayuntamiento</t>
  </si>
  <si>
    <t>E. Secretaria Del Ayuntamiento</t>
  </si>
  <si>
    <t>F. Tesoreria</t>
  </si>
  <si>
    <t>G. Contraloria Ciudadana</t>
  </si>
  <si>
    <t>H. Coordinacion General De Servicios Municipales</t>
  </si>
  <si>
    <t>I. Coordinacion General De Administracion E Innovacion Gubernamental</t>
  </si>
  <si>
    <t>J. Coordinacion General De Desarrollo Economico Y Combate A La Desigualdad</t>
  </si>
  <si>
    <t>K. Coordinacion General De Gestion Integral De La Ciudad</t>
  </si>
  <si>
    <t>L. Direccion De Obras Publicas E Infraestructura</t>
  </si>
  <si>
    <t>M. Coordinacion General De Construccion De La Comunidad</t>
  </si>
  <si>
    <t>N. Coordinación General De Cercania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</si>
</sst>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  <font>
      <sz val="8.0500000000000007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0" fillId="3" borderId="0" xfId="0" applyFill="1"/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10" fillId="3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5" fontId="10" fillId="0" borderId="13" xfId="0" applyNumberFormat="1" applyFont="1" applyFill="1" applyBorder="1" applyAlignment="1">
      <alignment horizontal="right" vertical="center"/>
    </xf>
    <xf numFmtId="165" fontId="10" fillId="0" borderId="11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 wrapText="1"/>
    </xf>
    <xf numFmtId="165" fontId="10" fillId="3" borderId="8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165" fontId="10" fillId="3" borderId="15" xfId="0" applyNumberFormat="1" applyFont="1" applyFill="1" applyBorder="1" applyAlignment="1">
      <alignment horizontal="right" vertical="center"/>
    </xf>
    <xf numFmtId="165" fontId="10" fillId="0" borderId="15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7" fillId="3" borderId="15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165" fontId="7" fillId="0" borderId="2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2152650</xdr:colOff>
      <xdr:row>4</xdr:row>
      <xdr:rowOff>123825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24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E25" zoomScaleNormal="100" workbookViewId="0">
      <selection activeCell="G35" sqref="G35"/>
    </sheetView>
  </sheetViews>
  <sheetFormatPr baseColWidth="10" defaultRowHeight="15" x14ac:dyDescent="0.25"/>
  <cols>
    <col min="1" max="1" width="36.5703125" style="6" customWidth="1"/>
    <col min="2" max="2" width="17.7109375" customWidth="1"/>
    <col min="3" max="3" width="22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ht="13.5" customHeight="1" x14ac:dyDescent="0.25">
      <c r="A1" s="44" t="s">
        <v>11</v>
      </c>
      <c r="B1" s="45"/>
      <c r="C1" s="45"/>
      <c r="D1" s="45"/>
      <c r="E1" s="45"/>
      <c r="F1" s="45"/>
      <c r="G1" s="46"/>
    </row>
    <row r="2" spans="1:9" ht="13.5" customHeight="1" x14ac:dyDescent="0.25">
      <c r="A2" s="47" t="s">
        <v>12</v>
      </c>
      <c r="B2" s="48"/>
      <c r="C2" s="48"/>
      <c r="D2" s="48"/>
      <c r="E2" s="48"/>
      <c r="F2" s="48"/>
      <c r="G2" s="49"/>
    </row>
    <row r="3" spans="1:9" ht="12.75" customHeight="1" x14ac:dyDescent="0.25">
      <c r="A3" s="47" t="s">
        <v>13</v>
      </c>
      <c r="B3" s="48"/>
      <c r="C3" s="48"/>
      <c r="D3" s="48"/>
      <c r="E3" s="48"/>
      <c r="F3" s="48"/>
      <c r="G3" s="49"/>
    </row>
    <row r="4" spans="1:9" ht="10.5" customHeight="1" x14ac:dyDescent="0.25">
      <c r="A4" s="50" t="s">
        <v>15</v>
      </c>
      <c r="B4" s="51"/>
      <c r="C4" s="51"/>
      <c r="D4" s="51"/>
      <c r="E4" s="51"/>
      <c r="F4" s="51"/>
      <c r="G4" s="52"/>
    </row>
    <row r="5" spans="1:9" ht="11.25" customHeight="1" thickBot="1" x14ac:dyDescent="0.3">
      <c r="A5" s="53" t="s">
        <v>14</v>
      </c>
      <c r="B5" s="54"/>
      <c r="C5" s="54"/>
      <c r="D5" s="54"/>
      <c r="E5" s="54"/>
      <c r="F5" s="54"/>
      <c r="G5" s="55"/>
    </row>
    <row r="6" spans="1:9" ht="3.75" customHeight="1" thickBot="1" x14ac:dyDescent="0.3">
      <c r="A6" s="9"/>
      <c r="B6" s="11"/>
      <c r="C6" s="11"/>
      <c r="D6" s="11"/>
      <c r="E6" s="11"/>
      <c r="F6" s="11"/>
      <c r="G6" s="10"/>
    </row>
    <row r="7" spans="1:9" ht="12.75" customHeight="1" thickBot="1" x14ac:dyDescent="0.3">
      <c r="A7" s="40" t="s">
        <v>5</v>
      </c>
      <c r="B7" s="37" t="s">
        <v>1</v>
      </c>
      <c r="C7" s="38"/>
      <c r="D7" s="38"/>
      <c r="E7" s="38"/>
      <c r="F7" s="39"/>
      <c r="G7" s="42" t="s">
        <v>7</v>
      </c>
    </row>
    <row r="8" spans="1:9" ht="28.5" customHeight="1" thickBot="1" x14ac:dyDescent="0.3">
      <c r="A8" s="41"/>
      <c r="B8" s="15" t="s">
        <v>6</v>
      </c>
      <c r="C8" s="2" t="s">
        <v>2</v>
      </c>
      <c r="D8" s="1" t="s">
        <v>3</v>
      </c>
      <c r="E8" s="2" t="s">
        <v>0</v>
      </c>
      <c r="F8" s="1" t="s">
        <v>4</v>
      </c>
      <c r="G8" s="43"/>
    </row>
    <row r="9" spans="1:9" ht="15" customHeight="1" thickBot="1" x14ac:dyDescent="0.3">
      <c r="A9" s="14" t="s">
        <v>9</v>
      </c>
      <c r="B9" s="12">
        <f>SUM(B11:B24)</f>
        <v>6894076689</v>
      </c>
      <c r="C9" s="12">
        <f>SUM(C11:C24)</f>
        <v>-8123214.5099999979</v>
      </c>
      <c r="D9" s="12">
        <f>SUM(B9+C9)</f>
        <v>6885953474.4899998</v>
      </c>
      <c r="E9" s="12">
        <f>SUM(E11:E24)</f>
        <v>1440033125.5500002</v>
      </c>
      <c r="F9" s="12">
        <f>SUM(F11:F24)</f>
        <v>1416065352.8399999</v>
      </c>
      <c r="G9" s="12">
        <f>SUM(D9-E9)</f>
        <v>5445920348.9399996</v>
      </c>
      <c r="I9" s="8"/>
    </row>
    <row r="10" spans="1:9" ht="4.5" customHeight="1" thickBot="1" x14ac:dyDescent="0.3">
      <c r="A10" s="16"/>
      <c r="B10" s="17"/>
      <c r="C10" s="17"/>
      <c r="D10" s="17"/>
      <c r="E10" s="17"/>
      <c r="F10" s="17"/>
      <c r="G10" s="17"/>
    </row>
    <row r="11" spans="1:9" s="7" customFormat="1" ht="15" customHeight="1" x14ac:dyDescent="0.25">
      <c r="A11" s="56" t="s">
        <v>16</v>
      </c>
      <c r="B11" s="28">
        <v>81397736.400000006</v>
      </c>
      <c r="C11" s="21">
        <v>-447000</v>
      </c>
      <c r="D11" s="28">
        <f>SUM(B11+C11)</f>
        <v>80950736.400000006</v>
      </c>
      <c r="E11" s="21">
        <v>14439009.34</v>
      </c>
      <c r="F11" s="28">
        <v>14439009.34</v>
      </c>
      <c r="G11" s="22">
        <f>SUM(D11-E11)</f>
        <v>66511727.060000002</v>
      </c>
    </row>
    <row r="12" spans="1:9" s="7" customFormat="1" ht="15" customHeight="1" x14ac:dyDescent="0.25">
      <c r="A12" s="57" t="s">
        <v>17</v>
      </c>
      <c r="B12" s="29">
        <v>121543650.69</v>
      </c>
      <c r="C12" s="18">
        <v>1714866.77</v>
      </c>
      <c r="D12" s="29">
        <f>SUM(B12+C12)</f>
        <v>123258517.45999999</v>
      </c>
      <c r="E12" s="18">
        <v>16969529.440000001</v>
      </c>
      <c r="F12" s="29">
        <v>16969529.440000001</v>
      </c>
      <c r="G12" s="24">
        <f>SUM(D12-E12)</f>
        <v>106288988.02</v>
      </c>
    </row>
    <row r="13" spans="1:9" x14ac:dyDescent="0.25">
      <c r="A13" s="57" t="s">
        <v>18</v>
      </c>
      <c r="B13" s="30">
        <v>1179126103</v>
      </c>
      <c r="C13" s="19">
        <v>-27243744.460000001</v>
      </c>
      <c r="D13" s="29">
        <f t="shared" ref="D13:D38" si="0">SUM(B13+C13)</f>
        <v>1151882358.54</v>
      </c>
      <c r="E13" s="19">
        <v>259943529.69</v>
      </c>
      <c r="F13" s="30">
        <v>259943529.69</v>
      </c>
      <c r="G13" s="24">
        <f t="shared" ref="G13:G38" si="1">SUM(D13-E13)</f>
        <v>891938828.8499999</v>
      </c>
    </row>
    <row r="14" spans="1:9" ht="15" customHeight="1" x14ac:dyDescent="0.25">
      <c r="A14" s="58" t="s">
        <v>19</v>
      </c>
      <c r="B14" s="30">
        <v>103978849.14</v>
      </c>
      <c r="C14" s="19">
        <v>12535263.619999999</v>
      </c>
      <c r="D14" s="29">
        <f t="shared" si="0"/>
        <v>116514112.76000001</v>
      </c>
      <c r="E14" s="19">
        <v>38499037.020000003</v>
      </c>
      <c r="F14" s="30">
        <v>38499037.020000003</v>
      </c>
      <c r="G14" s="24">
        <f t="shared" si="1"/>
        <v>78015075.74000001</v>
      </c>
    </row>
    <row r="15" spans="1:9" ht="15" customHeight="1" x14ac:dyDescent="0.25">
      <c r="A15" s="58" t="s">
        <v>20</v>
      </c>
      <c r="B15" s="30">
        <v>321250378.17000002</v>
      </c>
      <c r="C15" s="19">
        <v>-14265379.560000001</v>
      </c>
      <c r="D15" s="29">
        <f t="shared" si="0"/>
        <v>306984998.61000001</v>
      </c>
      <c r="E15" s="19">
        <v>65880801.140000001</v>
      </c>
      <c r="F15" s="30">
        <v>65880801.140000001</v>
      </c>
      <c r="G15" s="24">
        <f t="shared" si="1"/>
        <v>241104197.47000003</v>
      </c>
    </row>
    <row r="16" spans="1:9" ht="15" customHeight="1" x14ac:dyDescent="0.25">
      <c r="A16" s="59" t="s">
        <v>21</v>
      </c>
      <c r="B16" s="30">
        <v>1284561727.6900001</v>
      </c>
      <c r="C16" s="19">
        <v>164035357.53</v>
      </c>
      <c r="D16" s="29">
        <f t="shared" si="0"/>
        <v>1448597085.22</v>
      </c>
      <c r="E16" s="19">
        <v>316926757.86000001</v>
      </c>
      <c r="F16" s="30">
        <v>316842119.62</v>
      </c>
      <c r="G16" s="24">
        <f t="shared" si="1"/>
        <v>1131670327.3600001</v>
      </c>
    </row>
    <row r="17" spans="1:13" x14ac:dyDescent="0.25">
      <c r="A17" s="59" t="s">
        <v>22</v>
      </c>
      <c r="B17" s="30">
        <v>24030453.93</v>
      </c>
      <c r="C17" s="19">
        <v>112000</v>
      </c>
      <c r="D17" s="29">
        <f t="shared" si="0"/>
        <v>24142453.93</v>
      </c>
      <c r="E17" s="19">
        <v>5418830.5899999999</v>
      </c>
      <c r="F17" s="30">
        <v>5418830.5899999999</v>
      </c>
      <c r="G17" s="24">
        <f t="shared" si="1"/>
        <v>18723623.34</v>
      </c>
    </row>
    <row r="18" spans="1:13" x14ac:dyDescent="0.25">
      <c r="A18" s="58" t="s">
        <v>23</v>
      </c>
      <c r="B18" s="30">
        <v>624209898.49000001</v>
      </c>
      <c r="C18" s="19">
        <v>-30218525.920000002</v>
      </c>
      <c r="D18" s="29">
        <f t="shared" si="0"/>
        <v>593991372.57000005</v>
      </c>
      <c r="E18" s="19">
        <v>121018613.18000001</v>
      </c>
      <c r="F18" s="30">
        <v>121018613.18000001</v>
      </c>
      <c r="G18" s="24">
        <f t="shared" si="1"/>
        <v>472972759.39000005</v>
      </c>
    </row>
    <row r="19" spans="1:13" ht="25.5" x14ac:dyDescent="0.25">
      <c r="A19" s="58" t="s">
        <v>24</v>
      </c>
      <c r="B19" s="30">
        <v>1832439673.4100001</v>
      </c>
      <c r="C19" s="19">
        <v>-92077343.140000001</v>
      </c>
      <c r="D19" s="29">
        <f t="shared" si="0"/>
        <v>1740362330.27</v>
      </c>
      <c r="E19" s="19">
        <v>393288169.60000002</v>
      </c>
      <c r="F19" s="30">
        <v>369432430.00999999</v>
      </c>
      <c r="G19" s="24">
        <f t="shared" si="1"/>
        <v>1347074160.6700001</v>
      </c>
    </row>
    <row r="20" spans="1:13" ht="25.5" x14ac:dyDescent="0.25">
      <c r="A20" s="58" t="s">
        <v>25</v>
      </c>
      <c r="B20" s="30">
        <v>406407150.83999997</v>
      </c>
      <c r="C20" s="19">
        <v>-13990135.810000001</v>
      </c>
      <c r="D20" s="29">
        <f t="shared" si="0"/>
        <v>392417015.02999997</v>
      </c>
      <c r="E20" s="19">
        <v>81883845.760000005</v>
      </c>
      <c r="F20" s="30">
        <v>81883845.760000005</v>
      </c>
      <c r="G20" s="24">
        <f t="shared" si="1"/>
        <v>310533169.26999998</v>
      </c>
    </row>
    <row r="21" spans="1:13" ht="25.5" x14ac:dyDescent="0.25">
      <c r="A21" s="58" t="s">
        <v>26</v>
      </c>
      <c r="B21" s="30">
        <v>138333630.41999999</v>
      </c>
      <c r="C21" s="19">
        <v>-5739909.4000000004</v>
      </c>
      <c r="D21" s="29">
        <f>SUM(B21+C21)</f>
        <v>132593721.01999998</v>
      </c>
      <c r="E21" s="19">
        <v>22437328.129999999</v>
      </c>
      <c r="F21" s="30">
        <v>22437328.129999999</v>
      </c>
      <c r="G21" s="24">
        <f t="shared" si="1"/>
        <v>110156392.88999999</v>
      </c>
    </row>
    <row r="22" spans="1:13" x14ac:dyDescent="0.25">
      <c r="A22" s="58" t="s">
        <v>27</v>
      </c>
      <c r="B22" s="30">
        <v>565012045.74000001</v>
      </c>
      <c r="C22" s="19">
        <v>2540476</v>
      </c>
      <c r="D22" s="29">
        <f t="shared" si="0"/>
        <v>567552521.74000001</v>
      </c>
      <c r="E22" s="19">
        <v>70417348.790000007</v>
      </c>
      <c r="F22" s="30">
        <v>70417348.790000007</v>
      </c>
      <c r="G22" s="24">
        <f t="shared" si="1"/>
        <v>497135172.94999999</v>
      </c>
    </row>
    <row r="23" spans="1:13" ht="25.5" x14ac:dyDescent="0.25">
      <c r="A23" s="58" t="s">
        <v>28</v>
      </c>
      <c r="B23" s="30">
        <v>145762442.08000001</v>
      </c>
      <c r="C23" s="19">
        <v>-3055652.22</v>
      </c>
      <c r="D23" s="29">
        <f t="shared" si="0"/>
        <v>142706789.86000001</v>
      </c>
      <c r="E23" s="19">
        <v>26710477.530000001</v>
      </c>
      <c r="F23" s="30">
        <v>26705317.530000001</v>
      </c>
      <c r="G23" s="24">
        <f t="shared" si="1"/>
        <v>115996312.33000001</v>
      </c>
    </row>
    <row r="24" spans="1:13" ht="26.25" customHeight="1" thickBot="1" x14ac:dyDescent="0.3">
      <c r="A24" s="58" t="s">
        <v>29</v>
      </c>
      <c r="B24" s="31">
        <v>66022949</v>
      </c>
      <c r="C24" s="20">
        <v>-2023487.92</v>
      </c>
      <c r="D24" s="32">
        <f t="shared" si="0"/>
        <v>63999461.079999998</v>
      </c>
      <c r="E24" s="19">
        <v>6199847.4800000004</v>
      </c>
      <c r="F24" s="30">
        <v>6177612.5999999996</v>
      </c>
      <c r="G24" s="24">
        <f t="shared" si="1"/>
        <v>57799613.599999994</v>
      </c>
    </row>
    <row r="25" spans="1:13" ht="17.25" thickBot="1" x14ac:dyDescent="0.3">
      <c r="A25" s="33" t="s">
        <v>10</v>
      </c>
      <c r="B25" s="13">
        <f>SUM(B28:B38)</f>
        <v>1077268858</v>
      </c>
      <c r="C25" s="34">
        <f>SUM(C28:C38)</f>
        <v>8123214.5100000054</v>
      </c>
      <c r="D25" s="13">
        <f>SUM(D28:D38)</f>
        <v>1085392072.51</v>
      </c>
      <c r="E25" s="34">
        <f>SUM(E26:E38)</f>
        <v>65701936.620000005</v>
      </c>
      <c r="F25" s="13">
        <f>SUM(F26:F38)</f>
        <v>65701936.620000005</v>
      </c>
      <c r="G25" s="35">
        <f t="shared" ref="G25" si="2">SUM(G28:G37)</f>
        <v>1019690135.89</v>
      </c>
    </row>
    <row r="26" spans="1:13" x14ac:dyDescent="0.25">
      <c r="A26" s="23" t="s">
        <v>16</v>
      </c>
      <c r="B26" s="30">
        <v>0</v>
      </c>
      <c r="C26" s="19">
        <v>0</v>
      </c>
      <c r="D26" s="30">
        <v>0</v>
      </c>
      <c r="E26" s="19">
        <v>0</v>
      </c>
      <c r="F26" s="30">
        <v>0</v>
      </c>
      <c r="G26" s="27">
        <v>0</v>
      </c>
    </row>
    <row r="27" spans="1:13" ht="15" customHeight="1" x14ac:dyDescent="0.25">
      <c r="A27" s="23" t="s">
        <v>17</v>
      </c>
      <c r="B27" s="30">
        <v>0</v>
      </c>
      <c r="C27" s="19">
        <v>0</v>
      </c>
      <c r="D27" s="30">
        <v>0</v>
      </c>
      <c r="E27" s="19">
        <v>0</v>
      </c>
      <c r="F27" s="30">
        <v>0</v>
      </c>
      <c r="G27" s="27">
        <v>0</v>
      </c>
      <c r="H27" s="5"/>
      <c r="I27" s="5"/>
      <c r="J27" s="5"/>
      <c r="K27" s="5"/>
      <c r="L27" s="5"/>
      <c r="M27" s="5"/>
    </row>
    <row r="28" spans="1:13" x14ac:dyDescent="0.25">
      <c r="A28" s="25" t="s">
        <v>18</v>
      </c>
      <c r="B28" s="30">
        <v>66002000</v>
      </c>
      <c r="C28" s="19">
        <v>7776544.2000000002</v>
      </c>
      <c r="D28" s="30">
        <f t="shared" si="0"/>
        <v>73778544.200000003</v>
      </c>
      <c r="E28" s="19">
        <v>7909008.2800000003</v>
      </c>
      <c r="F28" s="30">
        <v>7909008.2800000003</v>
      </c>
      <c r="G28" s="27">
        <f t="shared" si="1"/>
        <v>65869535.920000002</v>
      </c>
    </row>
    <row r="29" spans="1:13" x14ac:dyDescent="0.25">
      <c r="A29" s="25" t="s">
        <v>19</v>
      </c>
      <c r="B29" s="30">
        <v>200000</v>
      </c>
      <c r="C29" s="19">
        <v>-200000</v>
      </c>
      <c r="D29" s="30"/>
      <c r="E29" s="19">
        <v>0</v>
      </c>
      <c r="F29" s="30">
        <v>0</v>
      </c>
      <c r="G29" s="27"/>
    </row>
    <row r="30" spans="1:13" x14ac:dyDescent="0.25">
      <c r="A30" s="25" t="s">
        <v>20</v>
      </c>
      <c r="B30" s="30">
        <v>15939837</v>
      </c>
      <c r="C30" s="19">
        <v>3751819.1</v>
      </c>
      <c r="D30" s="30">
        <f t="shared" si="0"/>
        <v>19691656.100000001</v>
      </c>
      <c r="E30" s="19">
        <v>0</v>
      </c>
      <c r="F30" s="30">
        <v>0</v>
      </c>
      <c r="G30" s="27">
        <f t="shared" si="1"/>
        <v>19691656.100000001</v>
      </c>
    </row>
    <row r="31" spans="1:13" ht="15" customHeight="1" x14ac:dyDescent="0.25">
      <c r="A31" s="26" t="s">
        <v>21</v>
      </c>
      <c r="B31" s="30">
        <v>252789375.75999999</v>
      </c>
      <c r="C31" s="19">
        <v>-60129355.68</v>
      </c>
      <c r="D31" s="30">
        <f t="shared" si="0"/>
        <v>192660020.07999998</v>
      </c>
      <c r="E31" s="19">
        <v>19669183.84</v>
      </c>
      <c r="F31" s="30">
        <v>19669183.84</v>
      </c>
      <c r="G31" s="27">
        <f t="shared" si="1"/>
        <v>172990836.23999998</v>
      </c>
    </row>
    <row r="32" spans="1:13" ht="15" customHeight="1" x14ac:dyDescent="0.25">
      <c r="A32" s="26" t="s">
        <v>22</v>
      </c>
      <c r="B32" s="30">
        <v>0</v>
      </c>
      <c r="C32" s="19">
        <v>0</v>
      </c>
      <c r="D32" s="30">
        <v>0</v>
      </c>
      <c r="E32" s="19">
        <v>0</v>
      </c>
      <c r="F32" s="30">
        <v>0</v>
      </c>
      <c r="G32" s="27">
        <v>0</v>
      </c>
    </row>
    <row r="33" spans="1:7" x14ac:dyDescent="0.25">
      <c r="A33" s="25" t="s">
        <v>23</v>
      </c>
      <c r="B33" s="30">
        <v>529349277.07999998</v>
      </c>
      <c r="C33" s="19">
        <v>107723926.92</v>
      </c>
      <c r="D33" s="30">
        <f t="shared" si="0"/>
        <v>637073204</v>
      </c>
      <c r="E33" s="19">
        <v>38105141.579999998</v>
      </c>
      <c r="F33" s="30">
        <v>38105141.579999998</v>
      </c>
      <c r="G33" s="27">
        <f t="shared" si="1"/>
        <v>598968062.41999996</v>
      </c>
    </row>
    <row r="34" spans="1:7" ht="25.5" x14ac:dyDescent="0.25">
      <c r="A34" s="25" t="s">
        <v>24</v>
      </c>
      <c r="B34" s="30">
        <v>105054896.16</v>
      </c>
      <c r="C34" s="19">
        <v>-48229720.030000001</v>
      </c>
      <c r="D34" s="30">
        <f t="shared" si="0"/>
        <v>56825176.129999995</v>
      </c>
      <c r="E34" s="19">
        <v>18602.919999999998</v>
      </c>
      <c r="F34" s="30">
        <v>18602.919999999998</v>
      </c>
      <c r="G34" s="27">
        <f t="shared" si="1"/>
        <v>56806573.209999993</v>
      </c>
    </row>
    <row r="35" spans="1:7" ht="25.5" x14ac:dyDescent="0.25">
      <c r="A35" s="25" t="s">
        <v>25</v>
      </c>
      <c r="B35" s="30">
        <v>700100</v>
      </c>
      <c r="C35" s="19">
        <v>-700100</v>
      </c>
      <c r="D35" s="30">
        <f t="shared" si="0"/>
        <v>0</v>
      </c>
      <c r="E35" s="19">
        <v>0</v>
      </c>
      <c r="F35" s="30">
        <v>0</v>
      </c>
      <c r="G35" s="27">
        <f t="shared" si="1"/>
        <v>0</v>
      </c>
    </row>
    <row r="36" spans="1:7" ht="25.5" x14ac:dyDescent="0.25">
      <c r="A36" s="25" t="s">
        <v>26</v>
      </c>
      <c r="B36" s="30">
        <v>1556300</v>
      </c>
      <c r="C36" s="19">
        <v>-1556300</v>
      </c>
      <c r="D36" s="30">
        <f t="shared" si="0"/>
        <v>0</v>
      </c>
      <c r="E36" s="19">
        <v>0</v>
      </c>
      <c r="F36" s="30">
        <v>0</v>
      </c>
      <c r="G36" s="27">
        <f t="shared" si="1"/>
        <v>0</v>
      </c>
    </row>
    <row r="37" spans="1:7" x14ac:dyDescent="0.25">
      <c r="A37" s="25" t="s">
        <v>27</v>
      </c>
      <c r="B37" s="30">
        <v>105430472</v>
      </c>
      <c r="C37" s="19">
        <v>-67000</v>
      </c>
      <c r="D37" s="30">
        <f t="shared" si="0"/>
        <v>105363472</v>
      </c>
      <c r="E37" s="19">
        <v>0</v>
      </c>
      <c r="F37" s="30">
        <v>0</v>
      </c>
      <c r="G37" s="27">
        <f t="shared" si="1"/>
        <v>105363472</v>
      </c>
    </row>
    <row r="38" spans="1:7" ht="25.5" x14ac:dyDescent="0.25">
      <c r="A38" s="25" t="s">
        <v>28</v>
      </c>
      <c r="B38" s="30">
        <v>246600</v>
      </c>
      <c r="C38" s="19">
        <v>-246600</v>
      </c>
      <c r="D38" s="30">
        <f t="shared" si="0"/>
        <v>0</v>
      </c>
      <c r="E38" s="19">
        <v>0</v>
      </c>
      <c r="F38" s="30">
        <v>0</v>
      </c>
      <c r="G38" s="27">
        <f t="shared" si="1"/>
        <v>0</v>
      </c>
    </row>
    <row r="39" spans="1:7" ht="15.75" thickBot="1" x14ac:dyDescent="0.3">
      <c r="A39" s="25" t="s">
        <v>29</v>
      </c>
      <c r="B39" s="30">
        <v>0</v>
      </c>
      <c r="C39" s="19">
        <v>0</v>
      </c>
      <c r="D39" s="30"/>
      <c r="E39" s="19">
        <v>0</v>
      </c>
      <c r="F39" s="30">
        <v>0</v>
      </c>
      <c r="G39" s="27"/>
    </row>
    <row r="40" spans="1:7" ht="15.75" thickBot="1" x14ac:dyDescent="0.3">
      <c r="A40" s="36" t="s">
        <v>8</v>
      </c>
      <c r="B40" s="13">
        <f t="shared" ref="B40:G40" si="3">B9+B25</f>
        <v>7971345547</v>
      </c>
      <c r="C40" s="34">
        <f t="shared" si="3"/>
        <v>7.4505805969238281E-9</v>
      </c>
      <c r="D40" s="13">
        <f t="shared" si="3"/>
        <v>7971345547</v>
      </c>
      <c r="E40" s="34">
        <f t="shared" si="3"/>
        <v>1505735062.1700001</v>
      </c>
      <c r="F40" s="13">
        <f t="shared" si="3"/>
        <v>1481767289.46</v>
      </c>
      <c r="G40" s="35">
        <f t="shared" si="3"/>
        <v>6465610484.8299999</v>
      </c>
    </row>
    <row r="42" spans="1:7" x14ac:dyDescent="0.25">
      <c r="B42" s="8"/>
    </row>
    <row r="70" spans="1:7" s="4" customFormat="1" x14ac:dyDescent="0.25">
      <c r="A70" s="6"/>
      <c r="B70"/>
      <c r="C70"/>
      <c r="D70"/>
      <c r="E70"/>
      <c r="F70"/>
      <c r="G70"/>
    </row>
    <row r="71" spans="1:7" s="4" customFormat="1" x14ac:dyDescent="0.25">
      <c r="A71" s="6"/>
      <c r="B71"/>
      <c r="C71"/>
      <c r="D71"/>
      <c r="E71"/>
      <c r="F71"/>
      <c r="G71"/>
    </row>
    <row r="72" spans="1:7" s="4" customFormat="1" x14ac:dyDescent="0.25">
      <c r="A72" s="6"/>
      <c r="B72"/>
      <c r="C72"/>
      <c r="D72"/>
      <c r="E72"/>
      <c r="F72"/>
      <c r="G72"/>
    </row>
    <row r="73" spans="1:7" s="4" customFormat="1" x14ac:dyDescent="0.25">
      <c r="A73" s="3"/>
      <c r="C73" s="5"/>
      <c r="D73" s="5"/>
      <c r="E73" s="5"/>
      <c r="F73" s="5"/>
      <c r="G73" s="5"/>
    </row>
    <row r="74" spans="1:7" s="4" customFormat="1" x14ac:dyDescent="0.25">
      <c r="A74" s="3"/>
      <c r="C74" s="5"/>
      <c r="D74" s="5"/>
      <c r="E74" s="5"/>
      <c r="F74" s="5"/>
      <c r="G74" s="5"/>
    </row>
    <row r="75" spans="1:7" x14ac:dyDescent="0.25">
      <c r="A75" s="3"/>
      <c r="B75" s="4"/>
      <c r="C75" s="5"/>
      <c r="D75" s="5"/>
      <c r="E75" s="5"/>
      <c r="F75" s="5"/>
      <c r="G75" s="5"/>
    </row>
    <row r="76" spans="1:7" s="4" customFormat="1" x14ac:dyDescent="0.25">
      <c r="A76" s="3"/>
      <c r="C76" s="5"/>
      <c r="D76" s="5"/>
      <c r="E76" s="5"/>
      <c r="F76" s="5"/>
      <c r="G76" s="5"/>
    </row>
    <row r="77" spans="1:7" x14ac:dyDescent="0.25">
      <c r="A77" s="4"/>
      <c r="B77" s="4"/>
      <c r="C77" s="4"/>
      <c r="D77" s="4"/>
      <c r="E77" s="4"/>
      <c r="F77" s="4"/>
      <c r="G77" s="4"/>
    </row>
    <row r="79" spans="1:7" x14ac:dyDescent="0.25">
      <c r="A79" s="3"/>
      <c r="B79" s="4"/>
      <c r="C79" s="5"/>
      <c r="D79" s="5"/>
      <c r="E79" s="5"/>
      <c r="F79" s="5"/>
      <c r="G79" s="5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2021-10-26T20:45:33Z</cp:lastPrinted>
  <dcterms:created xsi:type="dcterms:W3CDTF">2018-09-04T19:21:14Z</dcterms:created>
  <dcterms:modified xsi:type="dcterms:W3CDTF">2022-05-02T03:11:37Z</dcterms:modified>
</cp:coreProperties>
</file>