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25725"/>
</workbook>
</file>

<file path=xl/calcChain.xml><?xml version="1.0" encoding="utf-8"?>
<calcChain xmlns="http://schemas.openxmlformats.org/spreadsheetml/2006/main">
  <c r="K49" i="2"/>
  <c r="K62" s="1"/>
  <c r="J62"/>
  <c r="F40"/>
  <c r="J49" l="1"/>
  <c r="J37" l="1"/>
  <c r="K43"/>
  <c r="J43"/>
  <c r="J26"/>
  <c r="J39" l="1"/>
  <c r="E40"/>
  <c r="F25" l="1"/>
  <c r="E25"/>
  <c r="E42" s="1"/>
  <c r="K26"/>
  <c r="K37" l="1"/>
  <c r="J64" l="1"/>
  <c r="K39"/>
  <c r="K64" s="1"/>
  <c r="F4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<sst xmlns="http://schemas.openxmlformats.org/spreadsheetml/2006/main" count="65" uniqueCount="64">
  <si>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</si>
  <si>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</si>
  <si>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</si>
  <si>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</si>
  <si>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</si>
  <si>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</si>
  <si>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</si>
  <si>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</si>
  <si>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</si>
  <si>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</si>
  <si>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</si>
  <si>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</si>
  <si>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</si>
  <si>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</si>
  <si>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</si>
  <si>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</si>
  <si>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</si>
  <si>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</si>
  <si>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</si>
  <si>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</si>
  <si>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</si>
  <si>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</si>
  <si>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</si>
  <si>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</si>
  <si>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</si>
  <si>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</si>
  <si>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</si>
  <si>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</si>
  <si>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</si>
  <si>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</si>
  <si>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</si>
  <si>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</si>
  <si>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</si>
  <si>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</si>
  <si>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</si>
  <si>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</si>
  <si>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</si>
  <si>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</si>
  <si>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</si>
  <si>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</si>
  <si>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</si>
  <si>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</si>
  <si>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</si>
  <si>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</si>
  <si>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</si>
  <si>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</si>
  <si>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</si>
  <si>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</si>
  <si>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</si>
  <si>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</si>
  <si>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</si>
  <si>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</si>
  <si>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</si>
  <si>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</si>
  <si>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</si>
  <si>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</si>
  <si>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</si>
  <si>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</si>
  <si>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</si>
  <si>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</si>
  <si>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</si>
  <si>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</si>
  <si>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</si>
  <si>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Mayo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</si>
</sst>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zoomScaleSheetLayoutView="100" workbookViewId="0">
      <selection activeCell="F55" sqref="F55"/>
    </sheetView>
  </sheetViews>
  <sheetFormatPr baseColWidth="10" defaultColWidth="0" defaultRowHeight="0" customHeight="1" zeroHeight="1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>
      <c r="A1" s="30"/>
      <c r="B1" s="31"/>
      <c r="C1" s="31"/>
      <c r="D1" s="31"/>
      <c r="E1" s="56"/>
      <c r="F1" s="57"/>
      <c r="J1" s="79"/>
      <c r="K1" s="79"/>
    </row>
    <row r="2" spans="1:13" s="33" customFormat="1" ht="15">
      <c r="A2" s="30"/>
      <c r="B2" s="48"/>
      <c r="C2" s="49"/>
      <c r="D2" s="110" t="s">
        <v>62</v>
      </c>
      <c r="E2" s="110"/>
      <c r="F2" s="110"/>
      <c r="G2" s="110"/>
      <c r="H2" s="110"/>
      <c r="I2" s="110"/>
      <c r="J2" s="110"/>
      <c r="K2" s="111"/>
      <c r="L2" s="34"/>
    </row>
    <row r="3" spans="1:13" s="35" customFormat="1" ht="12" customHeight="1">
      <c r="A3" s="30"/>
      <c r="B3" s="50"/>
      <c r="D3" s="112" t="s">
        <v>0</v>
      </c>
      <c r="E3" s="112"/>
      <c r="F3" s="112"/>
      <c r="G3" s="112"/>
      <c r="H3" s="112"/>
      <c r="I3" s="112"/>
      <c r="J3" s="112"/>
      <c r="K3" s="113"/>
    </row>
    <row r="4" spans="1:13" s="33" customFormat="1" ht="15" customHeight="1">
      <c r="A4" s="30"/>
      <c r="B4" s="51"/>
      <c r="C4" s="36"/>
      <c r="D4" s="112" t="s">
        <v>63</v>
      </c>
      <c r="E4" s="112"/>
      <c r="F4" s="112"/>
      <c r="G4" s="112"/>
      <c r="H4" s="112"/>
      <c r="I4" s="112"/>
      <c r="J4" s="112"/>
      <c r="K4" s="113"/>
      <c r="L4" s="37"/>
      <c r="M4" s="37"/>
    </row>
    <row r="5" spans="1:13" s="33" customFormat="1" ht="14.25" customHeight="1">
      <c r="A5" s="38"/>
      <c r="B5" s="51"/>
      <c r="C5" s="52"/>
      <c r="D5" s="112" t="s">
        <v>60</v>
      </c>
      <c r="E5" s="112"/>
      <c r="F5" s="112"/>
      <c r="G5" s="112"/>
      <c r="H5" s="112"/>
      <c r="I5" s="112"/>
      <c r="J5" s="112"/>
      <c r="K5" s="113"/>
      <c r="L5" s="39"/>
      <c r="M5" s="39"/>
    </row>
    <row r="6" spans="1:13" ht="11.25" customHeight="1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>
      <c r="E7" s="59"/>
      <c r="F7" s="59"/>
      <c r="J7" s="59"/>
      <c r="K7" s="59"/>
    </row>
    <row r="8" spans="1:13" ht="9" customHeight="1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>
      <c r="B9" s="114" t="s">
        <v>1</v>
      </c>
      <c r="C9" s="114"/>
      <c r="D9" s="114"/>
      <c r="E9" s="109">
        <v>2022</v>
      </c>
      <c r="F9" s="109">
        <v>2021</v>
      </c>
      <c r="G9" s="114" t="s">
        <v>1</v>
      </c>
      <c r="H9" s="114"/>
      <c r="I9" s="114"/>
      <c r="J9" s="109">
        <v>2022</v>
      </c>
      <c r="K9" s="109">
        <v>2021</v>
      </c>
      <c r="L9" s="1"/>
    </row>
    <row r="10" spans="1:13" ht="12" customHeight="1">
      <c r="B10" s="114"/>
      <c r="C10" s="114"/>
      <c r="D10" s="114"/>
      <c r="E10" s="109"/>
      <c r="F10" s="109"/>
      <c r="G10" s="114"/>
      <c r="H10" s="114"/>
      <c r="I10" s="114"/>
      <c r="J10" s="109"/>
      <c r="K10" s="109"/>
      <c r="L10" s="1"/>
    </row>
    <row r="11" spans="1:13" ht="1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>
      <c r="B17" s="23"/>
      <c r="C17" s="105" t="s">
        <v>6</v>
      </c>
      <c r="D17" s="105"/>
      <c r="E17" s="63">
        <v>2944451521.75</v>
      </c>
      <c r="F17" s="63">
        <v>2293690670.27</v>
      </c>
      <c r="G17" s="29"/>
      <c r="H17" s="105" t="s">
        <v>7</v>
      </c>
      <c r="I17" s="105"/>
      <c r="J17" s="63">
        <v>111475088.8</v>
      </c>
      <c r="K17" s="84">
        <v>106174827.25</v>
      </c>
      <c r="L17" s="1"/>
    </row>
    <row r="18" spans="2:12" ht="12">
      <c r="B18" s="23"/>
      <c r="C18" s="105" t="s">
        <v>8</v>
      </c>
      <c r="D18" s="105"/>
      <c r="E18" s="63">
        <v>12493002.640000001</v>
      </c>
      <c r="F18" s="63">
        <v>173037962.44999999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>
      <c r="B19" s="23"/>
      <c r="C19" s="105" t="s">
        <v>10</v>
      </c>
      <c r="D19" s="105"/>
      <c r="E19" s="63">
        <v>60794523.979999997</v>
      </c>
      <c r="F19" s="63">
        <v>95123903.659999996</v>
      </c>
      <c r="G19" s="29"/>
      <c r="H19" s="105" t="s">
        <v>11</v>
      </c>
      <c r="I19" s="105"/>
      <c r="J19" s="63">
        <v>43640110.990000002</v>
      </c>
      <c r="K19" s="84">
        <v>37391231.479999997</v>
      </c>
      <c r="L19" s="1"/>
    </row>
    <row r="20" spans="2:12" ht="1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2372131.77</v>
      </c>
      <c r="L21" s="1"/>
    </row>
    <row r="22" spans="2:12" ht="27.75" customHeight="1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0</v>
      </c>
      <c r="K22" s="84">
        <v>-2034457.42</v>
      </c>
      <c r="L22" s="1"/>
    </row>
    <row r="23" spans="2:12" ht="12">
      <c r="B23" s="23"/>
      <c r="C23" s="105" t="s">
        <v>18</v>
      </c>
      <c r="D23" s="105"/>
      <c r="E23" s="64">
        <v>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>
      <c r="B24" s="23"/>
      <c r="C24" s="9"/>
      <c r="D24" s="42"/>
      <c r="E24" s="64"/>
      <c r="F24" s="65"/>
      <c r="G24" s="29"/>
      <c r="H24" s="105" t="s">
        <v>20</v>
      </c>
      <c r="I24" s="105"/>
      <c r="J24" s="63">
        <v>125891078.09</v>
      </c>
      <c r="K24" s="84">
        <v>119756402.53</v>
      </c>
      <c r="L24" s="1"/>
    </row>
    <row r="25" spans="2:12" ht="12">
      <c r="B25" s="23"/>
      <c r="C25" s="106" t="s">
        <v>21</v>
      </c>
      <c r="D25" s="106"/>
      <c r="E25" s="66">
        <f>SUM(E17:E24)</f>
        <v>3017739048.3699999</v>
      </c>
      <c r="F25" s="66">
        <f>SUM(F17:F24)</f>
        <v>2561852536.3799996</v>
      </c>
      <c r="G25" s="29"/>
      <c r="H25" s="6"/>
      <c r="I25" s="5"/>
      <c r="J25" s="87"/>
      <c r="K25" s="86"/>
      <c r="L25" s="1"/>
    </row>
    <row r="26" spans="2:12" ht="1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281006277.88</v>
      </c>
      <c r="K26" s="88">
        <f>SUM(K17:K25)</f>
        <v>263660135.61000001</v>
      </c>
      <c r="L26" s="1"/>
    </row>
    <row r="27" spans="2:12" ht="1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>
      <c r="B30" s="23"/>
      <c r="C30" s="105" t="s">
        <v>25</v>
      </c>
      <c r="D30" s="105"/>
      <c r="E30" s="63">
        <v>161028388.96000001</v>
      </c>
      <c r="F30" s="63">
        <v>102010817.06999999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>
      <c r="B31" s="23"/>
      <c r="C31" s="105" t="s">
        <v>27</v>
      </c>
      <c r="D31" s="105"/>
      <c r="E31" s="63">
        <v>22979.15</v>
      </c>
      <c r="F31" s="63">
        <v>22979.15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>
      <c r="B32" s="23"/>
      <c r="C32" s="105" t="s">
        <v>29</v>
      </c>
      <c r="D32" s="105"/>
      <c r="E32" s="63">
        <v>38642496180.300003</v>
      </c>
      <c r="F32" s="63">
        <v>38474852418.949997</v>
      </c>
      <c r="G32" s="29"/>
      <c r="H32" s="105" t="s">
        <v>30</v>
      </c>
      <c r="I32" s="105"/>
      <c r="J32" s="63">
        <v>1069331560.49</v>
      </c>
      <c r="K32" s="84">
        <v>1142875824.1099999</v>
      </c>
      <c r="L32" s="1"/>
    </row>
    <row r="33" spans="2:12" ht="12">
      <c r="B33" s="23"/>
      <c r="C33" s="105" t="s">
        <v>31</v>
      </c>
      <c r="D33" s="105"/>
      <c r="E33" s="63">
        <v>1249230876.0899999</v>
      </c>
      <c r="F33" s="63">
        <v>1773482661.74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>
      <c r="B34" s="23"/>
      <c r="C34" s="105" t="s">
        <v>33</v>
      </c>
      <c r="D34" s="105"/>
      <c r="E34" s="63">
        <v>108612910.09999999</v>
      </c>
      <c r="F34" s="63">
        <v>135990550.27399999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>
      <c r="B35" s="23"/>
      <c r="C35" s="105" t="s">
        <v>34</v>
      </c>
      <c r="D35" s="105"/>
      <c r="E35" s="63">
        <v>-944884246.34000003</v>
      </c>
      <c r="F35" s="63">
        <v>-531650276.25999999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1069333845.46</v>
      </c>
      <c r="K37" s="88">
        <f>SUM(K30:K36)</f>
        <v>1142878109.0799999</v>
      </c>
      <c r="L37" s="1"/>
    </row>
    <row r="38" spans="2:12" ht="1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1350340123.3400002</v>
      </c>
      <c r="K39" s="88">
        <f>SUM(K26,K37)</f>
        <v>1406538244.6900001</v>
      </c>
      <c r="L39" s="1"/>
    </row>
    <row r="40" spans="2:12" ht="12">
      <c r="B40" s="23"/>
      <c r="C40" s="106" t="s">
        <v>41</v>
      </c>
      <c r="D40" s="106"/>
      <c r="E40" s="69">
        <f>SUM(E30:E39)</f>
        <v>39216507088.260002</v>
      </c>
      <c r="F40" s="69">
        <f>SUM(F30:F39)</f>
        <v>39954709150.923996</v>
      </c>
      <c r="G40" s="19"/>
      <c r="H40" s="6"/>
      <c r="I40" s="11"/>
      <c r="J40" s="87"/>
      <c r="K40" s="86"/>
      <c r="L40" s="1"/>
    </row>
    <row r="41" spans="2:12" ht="1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>
      <c r="B42" s="23"/>
      <c r="C42" s="106" t="s">
        <v>43</v>
      </c>
      <c r="D42" s="106"/>
      <c r="E42" s="69">
        <f>SUM(E40,E25)</f>
        <v>42234246136.630005</v>
      </c>
      <c r="F42" s="69">
        <f>SUM(F25,F40)</f>
        <v>42516561687.303993</v>
      </c>
      <c r="G42" s="19"/>
      <c r="H42" s="6"/>
      <c r="I42" s="11"/>
      <c r="J42" s="87"/>
      <c r="K42" s="86"/>
      <c r="L42" s="1"/>
    </row>
    <row r="43" spans="2:12" ht="1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1685967186.3499999</v>
      </c>
      <c r="K43" s="88">
        <f>SUM(K45:K47)</f>
        <v>1624604644.6400001</v>
      </c>
      <c r="L43" s="1"/>
    </row>
    <row r="44" spans="2:12" ht="1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>
      <c r="B45" s="23"/>
      <c r="C45" s="9"/>
      <c r="D45" s="45"/>
      <c r="E45" s="72"/>
      <c r="F45" s="72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>
      <c r="B46" s="23"/>
      <c r="C46" s="9"/>
      <c r="D46" s="46"/>
      <c r="E46" s="72"/>
      <c r="F46" s="61"/>
      <c r="G46" s="19"/>
      <c r="H46" s="105" t="s">
        <v>46</v>
      </c>
      <c r="I46" s="105"/>
      <c r="J46" s="63">
        <v>1685967186.3499999</v>
      </c>
      <c r="K46" s="84">
        <v>1624604644.6400001</v>
      </c>
      <c r="L46" s="1"/>
    </row>
    <row r="47" spans="2:12" ht="1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>
      <c r="B48" s="23"/>
      <c r="C48" s="18"/>
      <c r="D48" s="22"/>
      <c r="E48" s="60"/>
      <c r="F48" s="61"/>
      <c r="G48" s="19"/>
      <c r="H48" s="9"/>
      <c r="I48" s="41"/>
      <c r="J48" s="87"/>
      <c r="K48" s="86"/>
      <c r="L48" s="1"/>
    </row>
    <row r="49" spans="2:12" ht="1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39197938826.940002</v>
      </c>
      <c r="K49" s="88">
        <f>SUM(K51:K55)</f>
        <v>39485418797.969994</v>
      </c>
      <c r="L49" s="1"/>
    </row>
    <row r="50" spans="2:12" ht="1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1957113955.28</v>
      </c>
      <c r="K51" s="84">
        <v>1521868566.22</v>
      </c>
      <c r="L51" s="1"/>
    </row>
    <row r="52" spans="2:12" ht="1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3564088285.5500002</v>
      </c>
      <c r="K52" s="84">
        <v>4243103521.8400002</v>
      </c>
      <c r="L52" s="1"/>
    </row>
    <row r="53" spans="2:12" ht="1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31792614755.419998</v>
      </c>
      <c r="K53" s="84">
        <v>31820266692.419998</v>
      </c>
      <c r="L53" s="1"/>
    </row>
    <row r="54" spans="2:12" ht="1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90723689.189999998</v>
      </c>
      <c r="K54" s="84">
        <v>106781875.98999999</v>
      </c>
      <c r="L54" s="1"/>
    </row>
    <row r="55" spans="2:12" ht="1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40883906013.290001</v>
      </c>
      <c r="K62" s="94">
        <f>SUM(K49+K43)</f>
        <v>41110023442.609993</v>
      </c>
      <c r="L62" s="1"/>
    </row>
    <row r="63" spans="2:12" ht="1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42234246136.629997</v>
      </c>
      <c r="K64" s="94">
        <f>SUM(K39,K49,K43)</f>
        <v>42516561687.299995</v>
      </c>
      <c r="L64" s="1"/>
    </row>
    <row r="65" spans="2:12" ht="1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/>
    <row r="75" spans="2:12" ht="12" hidden="1" customHeight="1"/>
    <row r="76" spans="2:12" ht="12" hidden="1" customHeight="1"/>
    <row r="77" spans="2:12" ht="12" hidden="1" customHeight="1"/>
    <row r="78" spans="2:12" ht="12" hidden="1" customHeight="1"/>
    <row r="79" spans="2:12" ht="12" hidden="1" customHeight="1"/>
    <row r="80" spans="2:12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  <row r="103" ht="12" hidden="1" customHeight="1"/>
    <row r="104" ht="12" hidden="1" customHeight="1"/>
    <row r="105" ht="12" hidden="1" customHeight="1"/>
    <row r="106" ht="12" hidden="1" customHeight="1"/>
    <row r="107" ht="12" hidden="1" customHeight="1"/>
    <row r="108" ht="12" hidden="1" customHeight="1"/>
    <row r="109" ht="12" hidden="1" customHeight="1"/>
    <row r="110" ht="12" hidden="1" customHeight="1"/>
    <row r="111" ht="12" hidden="1" customHeight="1"/>
    <row r="112" ht="12" hidden="1" customHeight="1"/>
    <row r="113" ht="12" hidden="1" customHeight="1"/>
    <row r="114" ht="12" hidden="1" customHeight="1"/>
    <row r="115" ht="12" hidden="1" customHeight="1"/>
    <row r="116" ht="12" hidden="1" customHeight="1"/>
    <row r="117" ht="12" hidden="1" customHeight="1"/>
    <row r="118" ht="12" hidden="1" customHeight="1"/>
    <row r="119" ht="12" hidden="1" customHeight="1"/>
    <row r="120" ht="12" hidden="1" customHeight="1"/>
    <row r="121" ht="12" hidden="1" customHeight="1"/>
    <row r="122" ht="12" hidden="1" customHeight="1"/>
    <row r="123" ht="12" hidden="1" customHeight="1"/>
    <row r="124" ht="12" hidden="1" customHeight="1"/>
    <row r="125" ht="12" hidden="1" customHeight="1"/>
    <row r="126" ht="12" hidden="1" customHeight="1"/>
    <row r="127" ht="12" hidden="1" customHeight="1"/>
    <row r="128" ht="12" hidden="1" customHeight="1"/>
    <row r="129" ht="12" hidden="1" customHeight="1"/>
    <row r="130" ht="12" hidden="1" customHeight="1"/>
    <row r="131" ht="12" hidden="1" customHeight="1"/>
    <row r="132" ht="12" hidden="1" customHeight="1"/>
    <row r="133" ht="12" hidden="1" customHeight="1"/>
    <row r="134" ht="12" hidden="1" customHeight="1"/>
    <row r="135" ht="12" hidden="1" customHeight="1"/>
    <row r="136" ht="12" hidden="1" customHeight="1"/>
    <row r="137" ht="12" hidden="1" customHeight="1"/>
    <row r="138" ht="12" hidden="1" customHeight="1"/>
    <row r="139" ht="12" hidden="1" customHeight="1"/>
    <row r="140" ht="12" hidden="1" customHeight="1"/>
    <row r="141" ht="12" hidden="1" customHeight="1"/>
    <row r="142" ht="12" hidden="1" customHeight="1"/>
    <row r="143" ht="12" hidden="1" customHeight="1"/>
    <row r="144" ht="12" hidden="1" customHeight="1"/>
    <row r="145" ht="12" hidden="1" customHeight="1"/>
    <row r="146" ht="12" hidden="1" customHeight="1"/>
    <row r="147" ht="12" hidden="1" customHeight="1"/>
    <row r="148" ht="12" hidden="1" customHeight="1"/>
    <row r="149" ht="12" hidden="1" customHeight="1"/>
    <row r="150" ht="12" hidden="1" customHeight="1"/>
    <row r="151" ht="12" hidden="1" customHeight="1"/>
    <row r="152" ht="12" hidden="1" customHeight="1"/>
    <row r="153" ht="12" hidden="1" customHeight="1"/>
    <row r="154" ht="12" hidden="1" customHeight="1"/>
    <row r="155" ht="12" hidden="1" customHeight="1"/>
    <row r="156" ht="12" hidden="1" customHeight="1"/>
    <row r="157" ht="12" hidden="1" customHeight="1"/>
    <row r="158" ht="12" hidden="1" customHeight="1"/>
    <row r="159" ht="12" hidden="1" customHeight="1"/>
    <row r="160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hidden="1" customHeight="1"/>
    <row r="180" ht="12" hidden="1" customHeight="1"/>
    <row r="181" ht="12" hidden="1" customHeight="1"/>
    <row r="182" ht="12" hidden="1" customHeight="1"/>
    <row r="183" ht="12" hidden="1" customHeight="1"/>
    <row r="184" ht="12" hidden="1" customHeight="1"/>
    <row r="185" ht="12" hidden="1" customHeight="1"/>
    <row r="186" ht="12" hidden="1" customHeight="1"/>
    <row r="187" ht="12" hidden="1" customHeight="1"/>
    <row r="188" ht="12" hidden="1" customHeight="1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2022-01-25T16:24:34Z</cp:lastPrinted>
  <dcterms:created xsi:type="dcterms:W3CDTF">2014-09-01T21:57:54Z</dcterms:created>
  <dcterms:modified xsi:type="dcterms:W3CDTF">2022-06-14T18:00:00Z</dcterms:modified>
</cp:coreProperties>
</file>