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Costos Y Presupuestos\Cuautemoc Avalos\Cuauhtemoc Avalos\PRESUPUESTOS\AD\"/>
    </mc:Choice>
  </mc:AlternateContent>
  <xr:revisionPtr revIDLastSave="0" documentId="13_ncr:1_{4CFD85CD-A263-45B3-8737-574DF11F0A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CATÁLOGO!$A$19:$G$19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CATÁLOGO!$A$1:$G$226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CATÁLOGO!$1:$18</definedName>
    <definedName name="totalpresupuestoprimeramoneda">#REF!</definedName>
    <definedName name="totalpresupuestosegundamoned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8" i="3" l="1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187" i="3"/>
  <c r="A212" i="3"/>
  <c r="G212" i="3" s="1"/>
  <c r="A211" i="3"/>
  <c r="A210" i="3"/>
  <c r="A209" i="3"/>
  <c r="A208" i="3"/>
  <c r="A207" i="3"/>
  <c r="A206" i="3"/>
  <c r="A205" i="3"/>
  <c r="A204" i="3"/>
  <c r="A203" i="3"/>
  <c r="A202" i="3"/>
  <c r="A201" i="3"/>
  <c r="A199" i="3"/>
  <c r="A198" i="3"/>
  <c r="A197" i="3"/>
  <c r="A196" i="3"/>
  <c r="A195" i="3"/>
  <c r="A194" i="3"/>
  <c r="A193" i="3"/>
  <c r="A192" i="3"/>
  <c r="A191" i="3"/>
  <c r="A200" i="3"/>
  <c r="A190" i="3"/>
  <c r="A188" i="3"/>
  <c r="A187" i="3"/>
  <c r="A189" i="3"/>
  <c r="G203" i="3"/>
  <c r="G202" i="3"/>
  <c r="G201" i="3"/>
  <c r="G198" i="3"/>
  <c r="G190" i="3"/>
  <c r="B19" i="3"/>
  <c r="B185" i="3"/>
  <c r="G207" i="3" l="1"/>
  <c r="G193" i="3"/>
  <c r="G197" i="3"/>
  <c r="G204" i="3"/>
  <c r="G208" i="3"/>
  <c r="G210" i="3"/>
  <c r="G211" i="3"/>
  <c r="G191" i="3"/>
  <c r="G194" i="3"/>
  <c r="G196" i="3"/>
  <c r="G206" i="3"/>
  <c r="B212" i="3"/>
  <c r="G209" i="3"/>
  <c r="G205" i="3"/>
  <c r="G200" i="3"/>
  <c r="G199" i="3" l="1"/>
  <c r="G188" i="3" l="1"/>
  <c r="G189" i="3"/>
  <c r="G192" i="3" l="1"/>
  <c r="G187" i="3" l="1"/>
  <c r="G185" i="3" s="1"/>
  <c r="G224" i="3" s="1"/>
  <c r="G195" i="3"/>
  <c r="G225" i="3" l="1"/>
  <c r="G226" i="3" s="1"/>
</calcChain>
</file>

<file path=xl/sharedStrings.xml><?xml version="1.0" encoding="utf-8"?>
<sst xmlns="http://schemas.openxmlformats.org/spreadsheetml/2006/main" count="488" uniqueCount="291">
  <si>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</si>
  <si>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</si>
  <si>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</si>
  <si>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</si>
  <si>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</si>
  <si>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</si>
  <si>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</si>
  <si>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</si>
  <si>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</si>
  <si>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</si>
  <si>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</si>
  <si>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</si>
  <si>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</si>
  <si>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</si>
  <si>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</si>
  <si>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SUBTOTAL M. N.</t>
  </si>
  <si>
    <t>IVA M. N.</t>
  </si>
  <si>
    <t>TOTAL M. N.</t>
  </si>
  <si>
    <t>CONCURSO SIMPLIFICADO SUMARIO No.</t>
  </si>
  <si>
    <t>FECHA DE INICIO:</t>
  </si>
  <si>
    <t>FECHA DE TERMINACIÓN:</t>
  </si>
  <si>
    <t>FECHA DE PRESENTACIÓN:</t>
  </si>
  <si>
    <t>IMPORTE TOTAL CON LETRA</t>
  </si>
  <si>
    <t>LIMPIEZA</t>
  </si>
  <si>
    <t>M2</t>
  </si>
  <si>
    <t>M3</t>
  </si>
  <si>
    <t>PZA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</si>
  <si>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</si>
  <si>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</si>
  <si>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</si>
  <si>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M</t>
  </si>
  <si>
    <t>LIMPIEZA GRUESA DE OBRA, INCLUYE: ACARREO A BANCO DE OBRA, MANO DE OBRA, EQUIPO Y HERRAMIENTA.</t>
  </si>
  <si>
    <t>KG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</si>
  <si>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</si>
  <si>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CATÁLOGO DE CONCEPTOS</t>
  </si>
  <si>
    <t>MURO TIPO TEZON DE BLOCK 11 X 14 X 28 CM ASENTADO CON MORTERO CEMENTO-ARENA 1:3, ACABADO COMÚN, INCLUYE: MATERIALES, MANO DE OBRA, EQUIPO Y HERRAMIENTA.</t>
  </si>
  <si>
    <t>POZOS DE VISITA</t>
  </si>
  <si>
    <t>CIMBRA ACABADO COMÚN EN PERALTES DE LOSA (DIAMANTE) SUPERIOR DE POZOS DE VISITA A BASE DE MADERA DE PINO DE 3A, INCLUYE: HERRAMIENTA, MATERIALES, ACARREOS, CORTES, HABILITADO, CIMBRADO, DESCIMBRA, EQUIPO Y MANO DE OBRA.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</si>
  <si>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</si>
  <si>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</si>
  <si>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REPELLADO EN MURO EXTERIOR DE POZO DE VISITA CON MORTERO CEMENTO-ARENA EN PROPORCIÓN 1:3 ACABADO APALILLADO, DE 3.00 CM DE ESPESOR PROMEDIO, INCLUYE: HERRAMIENTA, SUMINISTRO DE LOS MATERIALES, ACARREOS Y MANIOBRAS LOCALES, EQUIPO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</si>
  <si>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</si>
  <si>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</si>
  <si>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</si>
  <si>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</si>
  <si>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A</t>
  </si>
  <si>
    <t>B</t>
  </si>
  <si>
    <t>PRELIMINARES</t>
  </si>
  <si>
    <t>DEMOLICIÓN POR MEDIOS MECÁNICOS DE PAVIMENTO DE CONCRETO EXISTENTE DE 0.20 A 0.25 M DE ESPESOR, INCLUYE: ACARREO DEL MATERIAL A BANCO DE OBRA PARA SU POSTERIOR RETIRO, MANO DE OBRA, EQUIPO Y HERRAMIENTA.</t>
  </si>
  <si>
    <t>B1</t>
  </si>
  <si>
    <t>B2</t>
  </si>
  <si>
    <t>B3</t>
  </si>
  <si>
    <t>RELLENO EN CEPAS O MESETAS CON MATERIAL DE BANCO, COMPACTADO CON EQUIPO DE IMPACTO AL 90% ± 2 DE SU P.V.S.M., PRUEBA AASHTO ESTANDAR, CBR DEL 5% MÍNIMO, EN CAPAS NO MAYORES DE 20 CM, INCLUYE: INCORPORACIÓN DE AGUA NECESARIA, MANO DE OBRA, EQUIPO Y HERRAMIENTA, MEDIDO EN TERRENO NATURAL POR SECCIÓN SEGÚN PROYECTOS.</t>
  </si>
  <si>
    <t>PE-1</t>
  </si>
  <si>
    <t>RESUMEN DE PARTIDAS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</si>
  <si>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</si>
  <si>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</si>
  <si>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</si>
  <si>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</si>
  <si>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</si>
  <si>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</si>
  <si>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</si>
  <si>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</si>
  <si>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</si>
  <si>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</si>
  <si>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</si>
  <si>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</si>
  <si>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</si>
  <si>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</si>
  <si>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</si>
  <si>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</si>
  <si>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</si>
  <si>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</si>
  <si>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</si>
  <si>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</si>
  <si>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</si>
  <si>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</si>
  <si>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</si>
  <si>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</si>
  <si>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</si>
  <si>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</si>
  <si>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</si>
  <si>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</si>
  <si>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</si>
  <si>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</si>
  <si>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</si>
  <si>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</si>
  <si>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</si>
  <si>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</si>
  <si>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</si>
  <si>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</si>
  <si>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</si>
  <si>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</si>
  <si>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</si>
  <si>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</si>
  <si>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</si>
  <si>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</si>
  <si>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</si>
  <si>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</si>
  <si>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</si>
  <si>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</si>
  <si>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</si>
  <si>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</si>
  <si>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</si>
  <si>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</si>
  <si>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</si>
  <si>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</si>
  <si>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</si>
  <si>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</si>
  <si>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</si>
  <si>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</si>
  <si>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</si>
  <si>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</si>
  <si>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</si>
  <si>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AV. HIDALGO</t>
  </si>
  <si>
    <t>A1</t>
  </si>
  <si>
    <t>PAVIMENTACIÓN</t>
  </si>
  <si>
    <t>A1.1</t>
  </si>
  <si>
    <t>DESMONTAJE Y RETIRO DE BROCAL CON TAPA DE CONCRETO, SIN RECUPERACIÓN, INCLUYE: HERRAMIENTA, DEMOLICIÓN PERIMETRAL DE BASE DE CONCRETO, RETIRO DE MATERIAL PRODUCTO DE LA DEMOLICIÓN DENTRO Y FUERA DE LA OBRA A TIRADERO AUTORIZADO, ACARREO, EQUIPO Y MANO DE OBRA.</t>
  </si>
  <si>
    <t>A1.2</t>
  </si>
  <si>
    <t>TERRACERÍAS</t>
  </si>
  <si>
    <t>TRAZO Y NIVELACIÓN CON EQUIPO TOPOGRÁFICO DEL TERRENO ESTABLECIENDO EJES Y REFERENCIAS Y BANCOS DE NIVEL, INCLUYE: CRUCETAS, ESTACAS, HILOS, MARCAS Y TRAZOS CON CALHIDRA, MANO DE OBRA, EQUIPO Y HERRAMIENTA.</t>
  </si>
  <si>
    <t>CORTE DE TERRENO A CIELO ABIERTO EN CAJÓN EN MATERIAL TIPO B" CON EQUIPO MECÁNICO PESADO PARA CONFORMACIÓN DE TERRACERÍAS, INCLUYE; AFINE DE TALUDES, NIVELACIÓN, REFERENCIAS, MOVIMIENTOS DE TIERRA (ACARREO INTERNO) CON EQUIPO MECÁNICO HASTA 100.00 M DE DISTANCIA, MANO DE OBRA Y TODO LO NECESARIO PARA SU CORRECTA EJECUCIÓN (VOLUMEN MEDIDO COMPACTO)."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</si>
  <si>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</si>
  <si>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</si>
  <si>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RIEGO DE IMPREGNACIÓN EN SUPERFICIE DE BASE HIDRÁULICA CON EMULSIONES ASFÁLTICAS CATIÓNICAS RR-2K A RAZÓN DE 1.5 L/M2 CON POREO DE ARENA, INCLUYE: MANO DE OBRA, EQUIPO Y HERRAMIENTA.</t>
  </si>
  <si>
    <t>A1.3</t>
  </si>
  <si>
    <t>PAVIMENTO ASFÁLTICO</t>
  </si>
  <si>
    <t>DESBASTADO DE CARPETA ASFÁLTICA EXISTENTE CON MÁQUINA, DE 2 CM A 4 CM DE ESPESOR, INCLUYE: HERRAMIENTA, CARGA A CAMIÓN, EQUIPO Y MANO DE OBRA.</t>
  </si>
  <si>
    <t>BACHEO PROFUNDO AISLADO A UNA PROFUNDIDAD DE 55 CM, INCLUYE: CORTE CON DISCO PARA ABRIR CAJÓN, EXCAVACIÓN EN CAJA, AFINE Y PREPARACIÓN DE LA SUPERFICIE, SUBRASANTE CON MATERIAL DE BANCO TEPETATE COMPACTADO AL 95% ± 2 DE SU P.V.S.M., PRUEBA AASHTO ESTANDAR, CBR DEL 5% MÍNIMO, BASE HIDRÁULICA DE 100% PRODUCTO DE TRITURACIÓN COMPACTADA MÍNIMO AL 100% DE SU P.V.S.M., PRUEBA AASHTO MODIFICADA, CBR DEL 80%, DESGASTE DE LOS ÁNGELES 35% MÁXIMO, RIEGO DE LIGA CON EMULSIÓN DE ROMPIMIENTO RÁPIDO (ECR-60) A RAZÓN DE 0.70 L/M2 Y MEZCLA ASFÁLTICA EN CALIENTE DE 3/4" A FINOS DE 5 CM DE ESPESOR COMPACTADA AL 95% POR MEDIOS MECÁNICOS CON EQUIPO LIGERO, ACARREOS, MANO DE OBRA, EQUIPO Y HERRAMIENTA.</t>
  </si>
  <si>
    <t xml:space="preserve">BARRIDO DE LA SUPERFICIE POR MEDIOS MECÁNICOS, INCLUYE: AGUA, CARGA Y ACARREO AL 1ER KM DE DISTANCIA A BANCO INDICADO POR SUPERVISIÓN. </t>
  </si>
  <si>
    <t>NIVELACIÓN DE 3 CM DE ESPESOR PROMEDIO DE CARPETA ASFÁLTICA, MEZCLA EN CALIENTE HECHA EN PLANTA, CON CEMENTO PG 64-22 EKBE SUPERPAVE, SEGÚN DISEÑO, T.M.A. DE 3/8" A FINOS, CON EXTENDEDORA Y COMPACTADA AL 95% MARSHALL, INCLUYE: HERRAMIENTA, DELIMITACIÓN DEL ÁREA, LIMPIEZA, RETIRO DE RESIDUOS, PRUEBAS DE COMPACTACIÓN Y ESPESOR, PRUEBA DE CALIDAD, APLICACIÓN CON PETROLIZADORA DE RIEGO DE LIGA CON EMULSIÓN DE ROMPIMIENTO RÁPIDO (ECR-60) A RAZÓN DE 0.70 L/M2, TENDIDO DE LA MEZCLA ASFÁLTICA, COMPACTACIÓN MECÁNICA Y NEUMÁTICA, EQUIPO Y MANO DE OBRA.</t>
  </si>
  <si>
    <t>SUMINISTRO Y COLOCACIÓN DE CARPETA ASFÁLTICA, DE 5 CM DE ESPESOR, MEZCLA EN CALIENTE HECHA EN PLANTA, CON CEMENTO PG 64-22 EKBE SUPERPAVE, SEGÚN DISEÑO, T.M.A. DE 1/2", CON EXTENDEDORA Y COMPACTADA AL 95% MARSHALL, INCLUYE: HERRAMIENTA, DELIMITACIÓN DEL ÁREA, LIMPIEZA, RETIRO DE RESIDUOS, PRUEBAS DE COMPACTACIÓN Y ESPESOR, PRUEBA DE CALIDAD, APLICACIÓN CON PETROLIZADORA DE RIEGO DE LIGA CON EMULSIÓN DE ROMPIMIENTO RÁPIDO (ECR-60) A RAZÓN DE 0.70 L/M2, TENDIDO DE LA MEZCLA ASFÁLTICA, COMPACTACIÓN MECÁNICA Y NEUMÁTICA, EQUIPO Y MANO DE OBRA.</t>
  </si>
  <si>
    <t>SUMINISTRO Y COLOCACIÓN DE CARPETA ASFÁLTICA, DE 3 CM DE ESPESOR, MEZCLA EN CALIENTE HECHA EN PLANTA, CON CEMENTO PG 64-22 EKBE SUPERPAVE, SEGÚN DISEÑO, T.M.A. DE 1/2", CON EXTENDEDORA Y COMPACTADA AL 95% MARSHALL, INCLUYE: HERRAMIENTA, DELIMITACIÓN DEL ÁREA, LIMPIEZA, RETIRO DE RESIDUOS, PRUEBAS DE COMPACTACIÓN Y ESPESOR, PRUEBA DE CALIDAD, APLICACIÓN CON PETROLIZADORA DE RIEGO DE LIGA CON EMULSIÓN DE ROMPIMIENTO RÁPIDO (ECR-60) A RAZÓN DE 0.70 L/M2, TENDIDO DE LA MEZCLA ASFÁLTICA, COMPACTACIÓN MECÁNICA Y NEUMÁTICA, EQUIPO Y MANO DE OBRA.</t>
  </si>
  <si>
    <t>SUMINISTRO Y COLOCACIÓN DE SELLO CON MORTERO ASFALTICO SLURRY SEAL TIPO II DE 3 A 5 MM DE ESPESOR COMPACTO, INCLUYE: PRUEBAS DE CALIDAD, MATERIALES, ACARREOS, MANO DE OBRA, EQUIPO Y HERRAMIENTA.</t>
  </si>
  <si>
    <t>DENTELLÓN TIPO "I" EN SECCIÓN 15X25 CM DE ALTURA A BASE DE CONCRETO PREMEZCLADO F'C= 300 KG/CM2, T.M.A. 19 MM, R.N., ACABADO COMÚN, INCLUYE: HERRAMIENTA, CIMBRA, DESCIMBRA, COLADO, SUMINISTRO DE MATERIALES, CURADO, EQUIPO Y MANO DE OBRA.</t>
  </si>
  <si>
    <t>ACARREO EN CAMIÓN KILÓMETROS SUBSECUENTES DE MATERIAL PRODUCTO DE EXCAVACIÓN, DEMOLICIÓN Y/O ESCOMBROS A TIRADERO O LUGAR AUTORIZADO POR SUPERVISIÓN, INCLUYE: MANO DE OBRA, EQUIPO Y HERRAMIENTA.</t>
  </si>
  <si>
    <t>RENIVELACIÓN DE POZOS DE VISITA, REGISTROS SANITARIOS Y CAJAS DE VÁLVULAS</t>
  </si>
  <si>
    <t>A2</t>
  </si>
  <si>
    <t>A2.1</t>
  </si>
  <si>
    <t>RENIVELACIÓN DE POZO DE VISITA TIPO "COMÚN" DE HASTA 30 CM DE ALTURA Y 60 CM DE DIÁMETRO INTERIOR, EN ÁREA DE VIALIDADES, A BASE DE MURO DE BLOCK DE JALCRETO DE 11X14X28 CM DE 28 CM DE ESPESOR (TEZÓN), ASENTADO CON MORTERO CEMENTO-ARENA EN PROPORCIÓN 1:3, APLANADO ACABADO PULIDO DE 3 CM DE ESPESOR AL INTERIOR DEL POZO CON MORTERO CEMENTO-ARENA EN PROPORCIÓN 1:3 CON IMPERMEABILIZANTE INTEGRAL A RAZÓN DE 0.20 KG/M2, INCLUYE: HERRAMIENTA, ELABORACIÓN DE MORTEROS, NIVELACIÓN, MATERIALES, EQUIPO Y MANO DE OBRA.</t>
  </si>
  <si>
    <t>SUMINISTRO, COLOCACIÓN Y HABILITADO DE ACERO DE REFUERZO DE FY= 4200 KG/CM2, INCLUYE: MATERIALES, TRASLAPES, SILLETAS, HABILITADO, AMARRES, MANO DE OBRA, EQUIPO Y HERRAMIENTA.</t>
  </si>
  <si>
    <t>A3.1</t>
  </si>
  <si>
    <t>CAJA DE VÁLVULAS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</si>
  <si>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</si>
  <si>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</si>
  <si>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SUMINISTRO Y COLOCACIÓN DE MARCO CON TAPA PARA CAJA DE VÁLVULAS DE 50X50CM (COMERCIAL DE 110 KG.) ESTÁNDAR, INCLUYE: MATERIALES, EQUIPO, ACARREOS Y MANO DE OBRA.</t>
  </si>
  <si>
    <t>SUMINISTRO Y COLOCACIÓN DE CONTRAMARCO DE CANAL SENCILLO DE 4" DE 1.95 M DE LONGITUD, INCLUYE: HERRAMIENTA, NIVELACIÓN, MATERIALES, EQUIPO Y MANO DE OBRA.</t>
  </si>
  <si>
    <t>A2.2</t>
  </si>
  <si>
    <t>A3</t>
  </si>
  <si>
    <t>SEÑALAMIENTO HORIZONTAL Y VERTICAL</t>
  </si>
  <si>
    <t>SEÑALAMIENTO HORIZONTAL</t>
  </si>
  <si>
    <t>SUMINISTRO Y APLICACIÓN DE RAYA SEPARADORA DE CARRILES CONTINUA SENCILLA EN COLOR BLANCA Y/O AMARILLA DE 10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</si>
  <si>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RAYA SEPARADORA DE CARRILES DISCONTINUA SENCILLA EN COLOR BLANCA DE 10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</si>
  <si>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RAYA CONTINUA SENCILLA EN COLOR BLANCA DE 20 CM CON PINTURA TRÁFICO PARA PASO PEATONAL,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</si>
  <si>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LÍNEA DE ALTO EN COLOR BLANCA Y/O AMARILLA DE 40 CM CON PINTURA TRÁFICO, CON APLICACIÓN DE PRIMARIO PARA ASEGURAR EL CORRECTO ANCLAJE DE LA PINTURA Y DE MICROESFERA REFLEJANTE 330 GR/M2, APLICADA CON MAQUINA PINTARRAYA, INCLUYE: TRAZO, SEÑALAMIENTOS, MANO DE OBRA, PREPARACIÓN  Y LIMPIEZA AL FINAL DE LA OBRA.</t>
  </si>
  <si>
    <t>SUMINISTRO Y APLICACIÓN DE PINTURA TRAFICO TIPO PETATILLO COLOR BLANCO, EN FRANJAS DE 0.40 M DE ANCHO, CON SEPARACIÓN DE 0.40 M ENTRE CADA FRANJA, CON APLICACIÓN DE PRIMARIO PARA ASEGURAR EL CORRECTO ANCLAJE DE LA PINTURA Y DE MICROESFERA REFLEJANTE 330 GR/M2, APLICADA CON MAQUINA PINTA RAYA, INCLUYE: HERRAMIENTA, TRAZO, SEÑALAMIENTOS, PREPARACIÓN, LIMPIEZA AL FINAL DE LA OBRA, EQUIPO Y MANO DE OBRA.</t>
  </si>
  <si>
    <t xml:space="preserve">SUMINISTRO Y APLICACIÓN DE  PINTURA TRÁFICO PARA FLECHA SENCILLA  "DERECHA", "IZQUIERDA" O "RECTA" COLOR BLANCO PARA BALIZAMIENTO DE VIALIDADES, CON APLICACIÓN DE MICROESFERAS 330 GR/M2, INCLUYE: TRAZO, SEÑALAMIENTOS, MANO DE OBRA, PREPARACIÓN,  Y LIMPIEZA AL FINAL DE LA OBRA. </t>
  </si>
  <si>
    <t>SUMINISTRO Y APLICACIÓN DE PINTURA TRÁFICO PARA FLECHA DOBLE "DERECHA" Ó "IZQUIERDA" COLOR BLANCO PARA BALIZAMIENTO DE VIALIDADES, CON APLICACIÓN DE MICROESFERAS 330 GR/M2., INCLUYE: TRAZO, SEÑALAMIENTOS, MANO DE OBRA, PREPARACIÓN,  Y LIMPIEZA AL FINAL DE LA OBRA.</t>
  </si>
  <si>
    <t>SUMINISTRO Y APLICACIÓN DE  PINTURA TRÁFICO PARA LEYENDA "ALTO" COLOR BLANCO PARA BALIZAMIENTO DE VIALIDADES, CON APLICACIÓN DE MICROESFERAS 330 GR/M2, INCLUYE: TRAZO, SEÑALAMIENTOS, MANO DE OBRA, PREPARACIÓN,  Y LIMPIEZA AL FINAL DE LA OBRA.</t>
  </si>
  <si>
    <t>SUMINISTRO Y APLICACIÓN DE  PINTURA TRÁFICO PARA LEYENDA "TOPE" COLOR BLANCO PARA BALIZAMIENTO DE VIALIDADES, CON APLICACIÓN DE MICROESFERAS 330 GR/M2, INCLUYE: TRAZO, SEÑALAMIENTOS, MANO DE OBRA, PREPARACIÓN,  Y LIMPIEZA AL FINAL DE LA OBRA.</t>
  </si>
  <si>
    <t>SUMINISTRO Y APLICACIÓN DE  PINTURA TRÁFICO PARA LEYENDA "CARGA Y DESCARGA" COLOR AMARILLO PARA BALIZAMIENTO DE VIALIDADES, CON APLICACIÓN DE MICROESFERAS 330 GR/M2, INCLUYE: TRAZO, SEÑALAMIENTOS, MANO DE OBRA, PREPARACIÓN,  Y LIMPIEZA AL FINAL DE LA OBRA.</t>
  </si>
  <si>
    <t>SUMINISTRO Y APLICACIÓN DE  PINTURA TRÁFICO PARA LEYENDA VELOCIDAD MAXIMA "#/MAX" COLOR BLANCO PARA BALIZAMIENTO DE VIALIDADES, CON APLICACIÓN DE MICROESFERAS 330 GR/M2, INCLUYE: TRAZO, SEÑALAMIENTOS, MANO DE OBRA, PREPARACIÓN,  Y LIMPIEZA AL FINAL DE LA OBRA.</t>
  </si>
  <si>
    <t>SUMINISTRO Y APLICACIÓN DE LÍNEAS INTERCALADAS TIPO "PARADA DE AUTOBÚS" CON ACABADO PULIDO CON PINTURA  TRÁFICO EN COLOR BLANCO Y AMARILLO PARA BALIZAMIENTO EN CALLES, CON APLICACIÓN DE MICROESFERAS 330 GR/M2, INCLUYE: TRAZO, SEÑALAMIENTOS, COLOCACIÓN DE PRIMARIO PARA ASEGURAR EL CORRECTO ANCLAJE DE LA PINTURA, MANO DE OBRA, PREPARACIÓN Y LIMPIEZA AL FINAL DE LA OBRA.</t>
  </si>
  <si>
    <t>REDUCTOR DE VELOCIDAD EN FORMA PARABÓLICA A BASE DE MEZCLA ASFÁLTICA EN CALIENTE, CON CEMENTO PG 64-22 EKBE SUPERPAVE, SEGÚN DISEÑO, T.M.A. DE 1/2", COMPACTADO AL 95% MARSHALL, DE 2.00 M DE ANCHO CON 0.10 M DE ESPESOR EN SU PUNTO MAS ALTO, LARGO VARIABLE DEPENDIENDO EL ANCHO DE VIALIDAD, DISEÑO SEGÚN PROYECTO, INCLUYE: HERRAMIENTA, TRAZO, SUMINISTRO DE MATERIALES, APLICACIÓN CON ASPERSORA DE RIEGO DE LIGA CON EMULSIÓN DE ROMPIMIENTO RÁPIDO (ECR-60) A RAZÓN DE 0.70 L/M2, TENDIDO DE LA MEZCLA ASFÁLTICA, COMPACTACIÓN MECÁNICA Y NEUMÁTICA, EQUIPO Y MANO DE OBRA.</t>
  </si>
  <si>
    <t>SUMINISTRO Y APLICACIÓN DE LÍNEAS INTERCALADAS TIPO "AEROPUERTO" EN REDUCTOR DE VELOCIDAD CON PINTURA TRÁFICO EN COLOR BLANCO Y AMARILLO, CON APLICACIÓN DE MICROESFERAS 330 GR/M2, INCLUYE: TRAZO, SEÑALAMIENTOS, COLOCACIÓN DE PRIMARIO PARA ASEGURAR EL CORRECTO ANCLAJE DE LA PINTURA, MANO DE OBRA, PREPARACIÓN Y LIMPIEZA AL FINAL DE LA OBRA.</t>
  </si>
  <si>
    <t>SUMINISTRO Y COLOCACIÓN DE BOYA METÁLICA DE TRÁNSITO AMARILLA DE 23 X 23 CM, INCLUYE: MATERIALES, MANO DE OBRA, EQUIPO Y HERRAMIENTA.</t>
  </si>
  <si>
    <t>A3.2</t>
  </si>
  <si>
    <t>SEÑALAMIENTO VERTICAL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</si>
  <si>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</si>
  <si>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</si>
  <si>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</si>
  <si>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</si>
  <si>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SUMINISTRO Y COLOCACIÓN DE SEÑALAMIENTO VERTICAL (RESTRICTIVO, INFORMATIVO O PREVENTIVO) DE 0.61X0.61 M EN LÁMINA GALVANIZADA CALIBRE 16, CON VINIL REFLEJANTE GRADO INGENIERÍA, ADICIONAL UN TABLERO DE 0.61 X 0.40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</si>
  <si>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SANTA PAULA</t>
  </si>
  <si>
    <t>B1.1</t>
  </si>
  <si>
    <t>DEMOLICIÓN  DE CARPETA ASFÁLTICA POR MEDIOS MECÁNICOS, INCLUYE: ACARREO DEL MATERIAL A BANCO DE OBRA PARA SU POSTERIOR RETIRO, MANO DE OBRA, EQUIPO Y HERRAMIENTA.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</si>
  <si>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</si>
  <si>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</si>
  <si>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DEMOLICIÓN DE CONCRETO SIMPLE EN BANQUETAS, POR MEDIOS MECÁNICOS, INCLUYE: ACARREO DEL MATERIAL A BANCO DE OBRA PARA SU POSTERIOR RETIRO Y LIMPIEZA DEL ÁREA DE LOS TRABAJOS, MANO DE OBRA, EQUIPO Y HERRAMIENTA.</t>
  </si>
  <si>
    <t>B1.2</t>
  </si>
  <si>
    <t>B1.3</t>
  </si>
  <si>
    <t>BANQUETAS, CRUCES PEATONALES Y ACCESIBILIDAD UNIVERSAL</t>
  </si>
  <si>
    <t>EXCAVACIÓN POR MEDIOS MANUALES EN MATERIAL TIPO II, DE 0.00 A -2.00 M DE PROFUNDIDAD, INCLUYE: ACARREO DEL MATERIAL A BANCO DE OBRA PARA SU POSTERIOR RETIRO, MANO DE OBRA, EQUIPO Y HERRAMIENTA. (MEDIDO EN TERRENO NATURAL POR SECCIÓN).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</si>
  <si>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</si>
  <si>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</si>
  <si>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</si>
  <si>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LOSA DE AJUSTE EN SECCIÓN 45 X 20 CM DE CONCRETO F'C= 300 KG/CM2, T.M.A. 19 MM, R.N, PREMEZCLADO, INCLUYE: CIMBRA, DESCIMBRA, COLADO, MATERIALES, DESPERDICIOS, CURADO, MANO DE OBRA, EQUIPO Y HERRAMIENTA.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</si>
  <si>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</si>
  <si>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</si>
  <si>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BANQUETA DE 10 CM DE ESPESOR DE CONCRETO PREMEZCLADO F'C= 200  KG/CM2., R.N., T.M.A. 19 MM, CON ACABADO ESCOBILLADO, INCLUYE: CIMBRA, DESCIMBRA, COLADO, CURADO, MATERIALES, 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</si>
  <si>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</si>
  <si>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CORTE CON DISCO DE DIAMANTE HASTA 1/3 DE ESPESOR DE LA LOSA Y HASTA 3 MM DE ANCHO, INCLUYE: EQUIPO, PREPARACIONES Y MANO DE OBRA.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</si>
  <si>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</si>
  <si>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</si>
  <si>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APLANADO DE 2.00 CM DE ESPESOR EN MURO CON MORTERO CEMENTO-ARENA 1:4, ACABADO FINO,  INCLUYE: MATERIALES, ACARREOS, DESPERDICIOS, MANO DE OBRA, PLOMEADO, NIVELADO, REGLEADO, RECORTES, MANO DE OBRA, EQUIPO Y HERRAMIENTA.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</si>
  <si>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</si>
  <si>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150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</si>
  <si>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</si>
  <si>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B3.1</t>
  </si>
  <si>
    <t>B3.2</t>
  </si>
  <si>
    <t>REGISTROS SANITARIOS</t>
  </si>
  <si>
    <t>RENIVELACIÓN DE REGISTRO SANITARIO FORJADO DE 0.40 M X 0.40 M Y HASTA 0.20 M DE ALTURA,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APLANADO INTERIOR DE 1.50 CM CON MORTERO CEMENTO ARENA 1:4 CON IMPERMEABILIZANTE INTEGRAL A RAZÓN DE 0.20 KG/M2, INCLUYE: HERRAMIENTA, CIMBRA, DESCIMBRA, MATERIALES, EQUIPO Y MANO DE OBRA.</t>
  </si>
  <si>
    <t>B3.3</t>
  </si>
  <si>
    <t>B4</t>
  </si>
  <si>
    <t>B4.1</t>
  </si>
  <si>
    <t>SUMINISTRO Y APLICACIÓN DE  PINTURA TRÁFICO PARA LEYENDA ZONA ESCOLAR "ZONA ESC" COLOR BLANCO PARA BALIZAMIENTO DE VIALIDADES, CON APLICACIÓN DE MICROESFERAS 330 GR/M2, INCLUYE: TRAZO, SEÑALAMIENTOS, MANO DE OBRA, PREPARACIÓN Y LIMPIEZA AL FINAL DE LA OBRA.</t>
  </si>
  <si>
    <t>REDUCTOR DE VELOCIDAD A BASE DE PAVIMENTO DE CONCRETO HIDRÁULICO PREMEZCLADO MR-45 KG/CM2, FRAGUADO RÁPIDO 3 DÍAS, T.M.A. 3/4", DE 4.00 M DE ANCHO (1.00 M CON PENDIENTE ACABADO ESTRIADO TIPO VIBRADOR MONOLÍTICO, 2.00 M EN LA CIMA CON ACABADO PULIDO Y 1.00 M CON PENDIENTE ACABADO ESTRIADO TIPO VIBRADOR MONOLÍTICO), CON 0.20 M DE ESPESOR, MAS CORONA TRAPEZOIDAL DE 15 CM DE ALTURA CON 2.00 M DE ANCHO Y LARGO VARIABLE DEPENDIENDO EL ANCHO DE VIALIDAD, DISEÑO SEGÚN PROYECTO, INCLUYE: HERRAMIENTA, TRAZO, COLADO, VIBRADO, CURADO, MATERIALES, EQUIPO Y MANO DE OBRA.</t>
  </si>
  <si>
    <t>SUMINISTRO Y APLICACIÓN DE LÍNEAS INTERCALADAS TIPO "AEROPUERTO" EN REDUCTOR DE VELOCIDAD CON PINTURA TERMOPLÁSTICA EN COLOR BLANCO Y AMARILLO, CON APLICACIÓN DE MICROESFERAS 330 GR/M2, INCLUYE: TRAZO, SEÑALAMIENTOS, COLOCACIÓN DE PRIMARIO PARA ASEGURAR EL CORRECTO ANCLAJE DE LA PINTURA, MANO DE OBRA, PREPARACIÓN Y LIMPIEZA AL FINAL DE LA OBRA.</t>
  </si>
  <si>
    <t>B4.2</t>
  </si>
  <si>
    <t>A4</t>
  </si>
  <si>
    <t>B5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</si>
  <si>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</si>
  <si>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</si>
  <si>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</si>
  <si>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</si>
  <si>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</si>
  <si>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</si>
  <si>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</si>
  <si>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</si>
  <si>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</si>
  <si>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</si>
  <si>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</si>
  <si>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</si>
  <si>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</si>
  <si>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</si>
  <si>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</si>
  <si>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</si>
  <si>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</si>
  <si>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</si>
  <si>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</si>
  <si>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</si>
  <si>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</si>
  <si>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</si>
  <si>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</si>
  <si>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</si>
  <si>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</si>
  <si>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</si>
  <si>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</si>
  <si>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</si>
  <si>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</si>
  <si>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</si>
  <si>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</si>
  <si>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</si>
  <si>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</si>
  <si>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</si>
  <si>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</si>
  <si>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</si>
  <si>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</si>
  <si>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</si>
  <si>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</si>
  <si>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</si>
  <si>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</si>
  <si>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</si>
  <si>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</si>
  <si>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</si>
  <si>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</si>
  <si>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</si>
  <si>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</si>
  <si>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</si>
  <si>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</si>
  <si>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</si>
  <si>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</si>
  <si>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</si>
  <si>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</si>
  <si>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</si>
  <si>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</si>
  <si>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</si>
  <si>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</si>
  <si>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</si>
  <si>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</si>
  <si>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</si>
  <si>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</si>
  <si>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</si>
  <si>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</si>
  <si>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</si>
  <si>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</si>
  <si>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</si>
  <si>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</si>
  <si>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</si>
  <si>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</si>
  <si>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</si>
  <si>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</si>
  <si>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</si>
  <si>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</si>
  <si>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</si>
  <si>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</si>
  <si>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</si>
  <si>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</si>
  <si>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Pavimentación y Rehabilitación de pavimento asfáltico de las calles Santa Paula, San Isidro y de la Av. Hidalgo / calle Juan Vera, San Esteban y obras complementarias, Municipio de Zapopan, Jalisco.</t>
  </si>
  <si>
    <t>DOPI-MUN-RM-PAV-CI-072-2022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</si>
</sst>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</cellStyleXfs>
  <cellXfs count="131">
    <xf numFmtId="0" fontId="0" fillId="0" borderId="0" xfId="0"/>
    <xf numFmtId="0" fontId="4" fillId="0" borderId="2" xfId="2" applyFont="1" applyBorder="1" applyAlignment="1">
      <alignment horizontal="justify" vertical="top" wrapText="1"/>
    </xf>
    <xf numFmtId="0" fontId="4" fillId="0" borderId="5" xfId="2" applyFont="1" applyBorder="1" applyAlignment="1">
      <alignment horizontal="justify" vertical="top" wrapText="1"/>
    </xf>
    <xf numFmtId="0" fontId="3" fillId="0" borderId="5" xfId="2" applyFont="1" applyBorder="1" applyAlignment="1">
      <alignment horizontal="justify" vertical="top" wrapText="1"/>
    </xf>
    <xf numFmtId="0" fontId="9" fillId="0" borderId="0" xfId="2" applyFont="1" applyAlignment="1">
      <alignment horizontal="justify" wrapText="1"/>
    </xf>
    <xf numFmtId="49" fontId="4" fillId="2" borderId="0" xfId="2" applyNumberFormat="1" applyFont="1" applyFill="1" applyAlignment="1">
      <alignment horizontal="justify" wrapText="1"/>
    </xf>
    <xf numFmtId="49" fontId="4" fillId="2" borderId="0" xfId="2" applyNumberFormat="1" applyFont="1" applyFill="1" applyAlignment="1">
      <alignment horizontal="center" vertical="center" wrapText="1"/>
    </xf>
    <xf numFmtId="0" fontId="6" fillId="0" borderId="0" xfId="3"/>
    <xf numFmtId="0" fontId="6" fillId="0" borderId="0" xfId="3" applyAlignment="1">
      <alignment wrapText="1"/>
    </xf>
    <xf numFmtId="0" fontId="11" fillId="0" borderId="0" xfId="3" applyFont="1"/>
    <xf numFmtId="4" fontId="6" fillId="0" borderId="0" xfId="3" applyNumberFormat="1"/>
    <xf numFmtId="0" fontId="3" fillId="0" borderId="1" xfId="2" applyFont="1" applyBorder="1" applyAlignment="1">
      <alignment vertical="top" wrapText="1"/>
    </xf>
    <xf numFmtId="0" fontId="3" fillId="0" borderId="2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0" fontId="3" fillId="0" borderId="5" xfId="2" applyFont="1" applyBorder="1" applyAlignment="1">
      <alignment vertical="top" wrapText="1"/>
    </xf>
    <xf numFmtId="165" fontId="7" fillId="0" borderId="5" xfId="2" applyNumberFormat="1" applyFont="1" applyBorder="1" applyAlignment="1">
      <alignment vertical="top"/>
    </xf>
    <xf numFmtId="0" fontId="3" fillId="0" borderId="0" xfId="2" applyFont="1" applyAlignment="1">
      <alignment horizontal="center" vertical="top"/>
    </xf>
    <xf numFmtId="2" fontId="3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0" fontId="4" fillId="0" borderId="5" xfId="2" applyFont="1" applyBorder="1" applyAlignment="1">
      <alignment horizontal="center" vertical="top" wrapText="1"/>
    </xf>
    <xf numFmtId="14" fontId="3" fillId="0" borderId="0" xfId="2" applyNumberFormat="1" applyFont="1" applyAlignment="1">
      <alignment horizontal="justify" vertical="top" wrapText="1"/>
    </xf>
    <xf numFmtId="0" fontId="8" fillId="0" borderId="5" xfId="2" applyFont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vertical="top"/>
    </xf>
    <xf numFmtId="0" fontId="4" fillId="0" borderId="2" xfId="5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Continuous"/>
    </xf>
    <xf numFmtId="4" fontId="9" fillId="0" borderId="0" xfId="2" applyNumberFormat="1" applyFont="1" applyAlignment="1">
      <alignment horizontal="center"/>
    </xf>
    <xf numFmtId="0" fontId="10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9" fontId="4" fillId="2" borderId="0" xfId="2" applyNumberFormat="1" applyFont="1" applyFill="1" applyAlignment="1">
      <alignment horizontal="center"/>
    </xf>
    <xf numFmtId="49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vertical="top" wrapText="1"/>
    </xf>
    <xf numFmtId="164" fontId="12" fillId="0" borderId="0" xfId="3" applyNumberFormat="1" applyFont="1" applyAlignment="1">
      <alignment horizontal="right" vertical="top" wrapText="1"/>
    </xf>
    <xf numFmtId="49" fontId="12" fillId="3" borderId="0" xfId="3" applyNumberFormat="1" applyFont="1" applyFill="1" applyAlignment="1">
      <alignment horizontal="center" vertical="center" wrapText="1"/>
    </xf>
    <xf numFmtId="0" fontId="15" fillId="2" borderId="0" xfId="3" applyFont="1" applyFill="1" applyAlignment="1">
      <alignment horizontal="center" vertical="center" wrapText="1"/>
    </xf>
    <xf numFmtId="0" fontId="15" fillId="2" borderId="0" xfId="3" applyFont="1" applyFill="1" applyAlignment="1">
      <alignment horizontal="justify" vertical="top"/>
    </xf>
    <xf numFmtId="0" fontId="15" fillId="2" borderId="0" xfId="3" applyFont="1" applyFill="1" applyAlignment="1">
      <alignment horizontal="center" vertical="top" wrapText="1"/>
    </xf>
    <xf numFmtId="164" fontId="15" fillId="2" borderId="0" xfId="3" applyNumberFormat="1" applyFont="1" applyFill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Alignment="1">
      <alignment horizontal="left" vertical="top" wrapText="1"/>
    </xf>
    <xf numFmtId="4" fontId="14" fillId="0" borderId="0" xfId="3" applyNumberFormat="1" applyFont="1" applyAlignment="1">
      <alignment horizontal="right" vertical="top" wrapText="1"/>
    </xf>
    <xf numFmtId="2" fontId="15" fillId="0" borderId="0" xfId="3" applyNumberFormat="1" applyFont="1" applyAlignment="1">
      <alignment horizontal="justify" vertical="top"/>
    </xf>
    <xf numFmtId="0" fontId="15" fillId="0" borderId="0" xfId="3" applyFont="1" applyAlignment="1">
      <alignment horizontal="center" vertical="center" wrapText="1"/>
    </xf>
    <xf numFmtId="44" fontId="15" fillId="0" borderId="0" xfId="3" applyNumberFormat="1" applyFont="1" applyAlignment="1">
      <alignment horizontal="justify" vertical="top"/>
    </xf>
    <xf numFmtId="0" fontId="5" fillId="2" borderId="0" xfId="5" applyFont="1" applyFill="1" applyAlignment="1">
      <alignment vertical="center" wrapText="1"/>
    </xf>
    <xf numFmtId="0" fontId="5" fillId="2" borderId="0" xfId="5" applyFont="1" applyFill="1" applyAlignment="1">
      <alignment horizontal="justify" vertical="top" wrapText="1"/>
    </xf>
    <xf numFmtId="164" fontId="17" fillId="2" borderId="0" xfId="1" applyNumberFormat="1" applyFont="1" applyFill="1" applyBorder="1" applyAlignment="1">
      <alignment horizontal="right" vertical="top" wrapText="1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Font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3" fillId="0" borderId="0" xfId="2" applyFont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21" fillId="0" borderId="0" xfId="3" applyFont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4" fontId="13" fillId="0" borderId="0" xfId="0" applyNumberFormat="1" applyFont="1" applyAlignment="1">
      <alignment horizontal="right" vertical="top"/>
    </xf>
    <xf numFmtId="0" fontId="2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164" fontId="13" fillId="0" borderId="0" xfId="0" applyNumberFormat="1" applyFont="1" applyAlignment="1">
      <alignment horizontal="right" vertical="justify"/>
    </xf>
    <xf numFmtId="0" fontId="6" fillId="4" borderId="0" xfId="3" applyFill="1"/>
    <xf numFmtId="2" fontId="12" fillId="3" borderId="0" xfId="3" applyNumberFormat="1" applyFont="1" applyFill="1" applyAlignment="1">
      <alignment vertical="top"/>
    </xf>
    <xf numFmtId="2" fontId="12" fillId="0" borderId="0" xfId="3" applyNumberFormat="1" applyFont="1" applyAlignment="1">
      <alignment horizontal="left" vertical="top"/>
    </xf>
    <xf numFmtId="164" fontId="13" fillId="0" borderId="0" xfId="0" applyNumberFormat="1" applyFont="1" applyAlignment="1">
      <alignment horizontal="center" vertical="top"/>
    </xf>
    <xf numFmtId="2" fontId="12" fillId="3" borderId="0" xfId="3" applyNumberFormat="1" applyFont="1" applyFill="1" applyAlignment="1">
      <alignment horizontal="center" vertical="top"/>
    </xf>
    <xf numFmtId="164" fontId="13" fillId="0" borderId="0" xfId="0" applyNumberFormat="1" applyFont="1" applyAlignment="1">
      <alignment horizontal="center" vertical="justify"/>
    </xf>
    <xf numFmtId="0" fontId="3" fillId="0" borderId="3" xfId="2" applyFont="1" applyBorder="1" applyAlignment="1">
      <alignment horizontal="center" vertical="top"/>
    </xf>
    <xf numFmtId="2" fontId="3" fillId="0" borderId="3" xfId="2" applyNumberFormat="1" applyFont="1" applyBorder="1" applyAlignment="1">
      <alignment horizontal="right" vertical="top"/>
    </xf>
    <xf numFmtId="164" fontId="4" fillId="0" borderId="3" xfId="2" applyNumberFormat="1" applyFont="1" applyBorder="1" applyAlignment="1">
      <alignment horizontal="right" vertical="top"/>
    </xf>
    <xf numFmtId="14" fontId="3" fillId="0" borderId="3" xfId="2" applyNumberFormat="1" applyFont="1" applyBorder="1" applyAlignment="1">
      <alignment horizontal="justify" vertical="top" wrapText="1"/>
    </xf>
    <xf numFmtId="0" fontId="21" fillId="0" borderId="0" xfId="3" applyFont="1" applyAlignment="1">
      <alignment vertical="top" wrapText="1"/>
    </xf>
    <xf numFmtId="164" fontId="5" fillId="0" borderId="0" xfId="1" applyNumberFormat="1" applyFont="1" applyFill="1" applyBorder="1" applyAlignment="1">
      <alignment horizontal="right" vertical="top"/>
    </xf>
    <xf numFmtId="2" fontId="12" fillId="0" borderId="0" xfId="3" applyNumberFormat="1" applyFont="1" applyAlignment="1">
      <alignment horizontal="left" vertical="center" wrapText="1"/>
    </xf>
    <xf numFmtId="2" fontId="12" fillId="0" borderId="0" xfId="3" applyNumberFormat="1" applyFont="1" applyAlignment="1">
      <alignment vertical="center" wrapText="1"/>
    </xf>
    <xf numFmtId="0" fontId="5" fillId="2" borderId="0" xfId="5" applyFont="1" applyFill="1" applyAlignment="1">
      <alignment horizontal="right" vertical="top" wrapText="1"/>
    </xf>
    <xf numFmtId="164" fontId="21" fillId="0" borderId="0" xfId="3" applyNumberFormat="1" applyFont="1" applyAlignment="1">
      <alignment wrapText="1"/>
    </xf>
    <xf numFmtId="164" fontId="21" fillId="0" borderId="0" xfId="3" applyNumberFormat="1" applyFont="1" applyAlignment="1">
      <alignment vertical="top" wrapText="1"/>
    </xf>
    <xf numFmtId="0" fontId="6" fillId="0" borderId="0" xfId="3" applyAlignment="1">
      <alignment vertical="top"/>
    </xf>
    <xf numFmtId="0" fontId="6" fillId="0" borderId="0" xfId="3" applyAlignment="1">
      <alignment vertical="top" wrapText="1"/>
    </xf>
    <xf numFmtId="0" fontId="5" fillId="3" borderId="0" xfId="3" applyFont="1" applyFill="1" applyAlignment="1">
      <alignment horizontal="center" vertical="center" wrapText="1"/>
    </xf>
    <xf numFmtId="0" fontId="5" fillId="3" borderId="0" xfId="3" applyFont="1" applyFill="1" applyAlignment="1">
      <alignment horizontal="justify" vertical="top"/>
    </xf>
    <xf numFmtId="0" fontId="5" fillId="3" borderId="0" xfId="3" applyFont="1" applyFill="1" applyAlignment="1">
      <alignment horizontal="center" vertical="top" wrapText="1"/>
    </xf>
    <xf numFmtId="164" fontId="5" fillId="3" borderId="0" xfId="3" applyNumberFormat="1" applyFont="1" applyFill="1" applyAlignment="1">
      <alignment horizontal="right" vertical="top" wrapText="1"/>
    </xf>
    <xf numFmtId="164" fontId="5" fillId="3" borderId="0" xfId="3" applyNumberFormat="1" applyFont="1" applyFill="1" applyAlignment="1">
      <alignment horizontal="left" vertical="top" wrapText="1"/>
    </xf>
    <xf numFmtId="164" fontId="2" fillId="3" borderId="0" xfId="3" applyNumberFormat="1" applyFont="1" applyFill="1" applyAlignment="1">
      <alignment vertical="top" wrapText="1"/>
    </xf>
    <xf numFmtId="164" fontId="2" fillId="3" borderId="0" xfId="3" applyNumberFormat="1" applyFont="1" applyFill="1" applyAlignment="1">
      <alignment wrapText="1"/>
    </xf>
    <xf numFmtId="0" fontId="2" fillId="3" borderId="0" xfId="3" applyFont="1" applyFill="1" applyAlignment="1">
      <alignment wrapText="1"/>
    </xf>
    <xf numFmtId="49" fontId="12" fillId="5" borderId="0" xfId="3" applyNumberFormat="1" applyFont="1" applyFill="1" applyAlignment="1">
      <alignment horizontal="center" vertical="center" wrapText="1"/>
    </xf>
    <xf numFmtId="44" fontId="5" fillId="5" borderId="0" xfId="1" applyFont="1" applyFill="1" applyBorder="1" applyAlignment="1">
      <alignment horizontal="center" vertical="top" wrapText="1"/>
    </xf>
    <xf numFmtId="0" fontId="6" fillId="5" borderId="0" xfId="3" applyFill="1" applyAlignment="1">
      <alignment vertical="top"/>
    </xf>
    <xf numFmtId="0" fontId="6" fillId="5" borderId="0" xfId="3" applyFill="1"/>
    <xf numFmtId="0" fontId="12" fillId="0" borderId="0" xfId="3" applyFont="1" applyAlignment="1">
      <alignment horizontal="center" vertical="center" wrapText="1"/>
    </xf>
    <xf numFmtId="2" fontId="12" fillId="0" borderId="0" xfId="3" applyNumberFormat="1" applyFont="1" applyAlignment="1">
      <alignment vertical="top"/>
    </xf>
    <xf numFmtId="0" fontId="15" fillId="0" borderId="0" xfId="3" applyFont="1" applyAlignment="1">
      <alignment horizontal="left" vertical="center" wrapText="1"/>
    </xf>
    <xf numFmtId="44" fontId="12" fillId="0" borderId="0" xfId="1" applyFont="1" applyAlignment="1">
      <alignment horizontal="left" vertical="top"/>
    </xf>
    <xf numFmtId="44" fontId="15" fillId="0" borderId="0" xfId="1" applyFont="1" applyAlignment="1">
      <alignment horizontal="left" vertical="center" wrapText="1"/>
    </xf>
    <xf numFmtId="44" fontId="5" fillId="0" borderId="0" xfId="1" applyFont="1" applyFill="1" applyBorder="1" applyAlignment="1">
      <alignment horizontal="right" vertical="top"/>
    </xf>
    <xf numFmtId="164" fontId="6" fillId="0" borderId="0" xfId="3" applyNumberFormat="1" applyAlignment="1">
      <alignment wrapText="1"/>
    </xf>
    <xf numFmtId="2" fontId="12" fillId="5" borderId="0" xfId="3" applyNumberFormat="1" applyFont="1" applyFill="1" applyAlignment="1">
      <alignment vertical="top"/>
    </xf>
    <xf numFmtId="0" fontId="19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2" fontId="20" fillId="0" borderId="5" xfId="4" applyNumberFormat="1" applyFont="1" applyBorder="1" applyAlignment="1">
      <alignment horizontal="justify" vertical="top" wrapText="1"/>
    </xf>
    <xf numFmtId="2" fontId="20" fillId="0" borderId="8" xfId="4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horizontal="justify" vertical="top" wrapText="1"/>
    </xf>
    <xf numFmtId="0" fontId="3" fillId="0" borderId="8" xfId="2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5" fillId="0" borderId="14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top" wrapText="1"/>
    </xf>
    <xf numFmtId="0" fontId="19" fillId="0" borderId="5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5" fillId="2" borderId="0" xfId="5" applyFont="1" applyFill="1" applyAlignment="1">
      <alignment horizontal="center" vertical="center" wrapText="1"/>
    </xf>
    <xf numFmtId="0" fontId="18" fillId="2" borderId="0" xfId="5" applyFont="1" applyFill="1" applyAlignment="1">
      <alignment horizontal="center" vertical="center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1</xdr:row>
      <xdr:rowOff>52504</xdr:rowOff>
    </xdr:from>
    <xdr:to>
      <xdr:col>6</xdr:col>
      <xdr:colOff>1282390</xdr:colOff>
      <xdr:row>6</xdr:row>
      <xdr:rowOff>35764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64892</xdr:rowOff>
    </xdr:from>
    <xdr:to>
      <xdr:col>0</xdr:col>
      <xdr:colOff>1026511</xdr:colOff>
      <xdr:row>8</xdr:row>
      <xdr:rowOff>128432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I226"/>
  <sheetViews>
    <sheetView showGridLines="0" showZeros="0" tabSelected="1" view="pageBreakPreview" zoomScale="70" zoomScaleNormal="70" zoomScaleSheetLayoutView="70" workbookViewId="0">
      <selection activeCell="A225" sqref="A225:D226"/>
    </sheetView>
  </sheetViews>
  <sheetFormatPr baseColWidth="10" defaultColWidth="9.140625" defaultRowHeight="12.75" customHeight="1" x14ac:dyDescent="0.25"/>
  <cols>
    <col min="1" max="1" width="15.5703125" style="9" customWidth="1"/>
    <col min="2" max="2" width="74.7109375" style="7" customWidth="1"/>
    <col min="3" max="3" width="9.140625" style="7" customWidth="1"/>
    <col min="4" max="4" width="13.85546875" style="10" customWidth="1"/>
    <col min="5" max="5" width="16" style="7" customWidth="1"/>
    <col min="6" max="6" width="53.85546875" customWidth="1"/>
    <col min="7" max="7" width="23.7109375" style="7" customWidth="1"/>
    <col min="8" max="8" width="12.7109375" style="82" bestFit="1" customWidth="1"/>
    <col min="9" max="9" width="13" style="7" bestFit="1" customWidth="1"/>
    <col min="10" max="16384" width="9.140625" style="7"/>
  </cols>
  <sheetData>
    <row r="1" spans="1:7" ht="12.75" customHeight="1" thickBot="1" x14ac:dyDescent="0.25">
      <c r="F1" s="7"/>
    </row>
    <row r="2" spans="1:7" ht="12.75" customHeight="1" x14ac:dyDescent="0.2">
      <c r="A2" s="11"/>
      <c r="B2" s="1" t="s">
        <v>0</v>
      </c>
      <c r="C2" s="118" t="s">
        <v>18</v>
      </c>
      <c r="D2" s="119"/>
      <c r="E2" s="119"/>
      <c r="F2" s="120"/>
      <c r="G2" s="12"/>
    </row>
    <row r="3" spans="1:7" ht="18" customHeight="1" x14ac:dyDescent="0.2">
      <c r="A3" s="13"/>
      <c r="B3" s="2" t="s">
        <v>1</v>
      </c>
      <c r="C3" s="104" t="s">
        <v>290</v>
      </c>
      <c r="D3" s="105"/>
      <c r="E3" s="105"/>
      <c r="F3" s="106"/>
      <c r="G3" s="14"/>
    </row>
    <row r="4" spans="1:7" ht="15" customHeight="1" x14ac:dyDescent="0.2">
      <c r="A4" s="13"/>
      <c r="B4" s="2" t="s">
        <v>2</v>
      </c>
      <c r="C4" s="104"/>
      <c r="D4" s="105"/>
      <c r="E4" s="105"/>
      <c r="F4" s="106"/>
      <c r="G4" s="14"/>
    </row>
    <row r="5" spans="1:7" ht="6.75" customHeight="1" x14ac:dyDescent="0.2">
      <c r="A5" s="13"/>
      <c r="B5" s="2"/>
      <c r="C5" s="104"/>
      <c r="D5" s="105"/>
      <c r="E5" s="105"/>
      <c r="F5" s="106"/>
      <c r="G5" s="15"/>
    </row>
    <row r="6" spans="1:7" ht="6.75" customHeight="1" thickBot="1" x14ac:dyDescent="0.25">
      <c r="A6" s="13"/>
      <c r="B6" s="3"/>
      <c r="C6" s="107"/>
      <c r="D6" s="108"/>
      <c r="E6" s="108"/>
      <c r="F6" s="109"/>
      <c r="G6" s="15"/>
    </row>
    <row r="7" spans="1:7" x14ac:dyDescent="0.2">
      <c r="A7" s="13"/>
      <c r="B7" s="1" t="s">
        <v>3</v>
      </c>
      <c r="C7" s="71"/>
      <c r="D7" s="72"/>
      <c r="E7" s="73" t="s">
        <v>19</v>
      </c>
      <c r="F7" s="74"/>
      <c r="G7" s="15"/>
    </row>
    <row r="8" spans="1:7" x14ac:dyDescent="0.2">
      <c r="A8" s="13"/>
      <c r="B8" s="110" t="s">
        <v>289</v>
      </c>
      <c r="C8" s="16"/>
      <c r="D8" s="17"/>
      <c r="E8" s="18" t="s">
        <v>20</v>
      </c>
      <c r="F8" s="20"/>
      <c r="G8" s="19"/>
    </row>
    <row r="9" spans="1:7" ht="29.25" customHeight="1" x14ac:dyDescent="0.35">
      <c r="A9" s="13"/>
      <c r="B9" s="110"/>
      <c r="C9" s="16"/>
      <c r="D9" s="17"/>
      <c r="E9" s="18" t="s">
        <v>4</v>
      </c>
      <c r="F9" s="20"/>
      <c r="G9" s="21"/>
    </row>
    <row r="10" spans="1:7" ht="13.5" thickBot="1" x14ac:dyDescent="0.25">
      <c r="A10" s="13"/>
      <c r="B10" s="111"/>
      <c r="C10" s="22"/>
      <c r="D10" s="23"/>
      <c r="E10" s="24" t="s">
        <v>21</v>
      </c>
      <c r="F10" s="25"/>
      <c r="G10" s="26"/>
    </row>
    <row r="11" spans="1:7" ht="12.75" customHeight="1" x14ac:dyDescent="0.2">
      <c r="A11" s="13"/>
      <c r="B11" s="2" t="s">
        <v>5</v>
      </c>
      <c r="C11" s="121" t="s">
        <v>6</v>
      </c>
      <c r="D11" s="122"/>
      <c r="E11" s="122"/>
      <c r="F11" s="123"/>
      <c r="G11" s="27" t="s">
        <v>7</v>
      </c>
    </row>
    <row r="12" spans="1:7" x14ac:dyDescent="0.2">
      <c r="A12" s="13"/>
      <c r="B12" s="112"/>
      <c r="C12" s="114"/>
      <c r="D12" s="115"/>
      <c r="E12" s="115"/>
      <c r="F12" s="56"/>
      <c r="G12" s="124" t="s">
        <v>53</v>
      </c>
    </row>
    <row r="13" spans="1:7" ht="13.5" thickBot="1" x14ac:dyDescent="0.25">
      <c r="A13" s="28"/>
      <c r="B13" s="113"/>
      <c r="C13" s="116"/>
      <c r="D13" s="117"/>
      <c r="E13" s="117"/>
      <c r="F13" s="57"/>
      <c r="G13" s="125"/>
    </row>
    <row r="14" spans="1:7" ht="3" customHeight="1" thickBot="1" x14ac:dyDescent="0.25">
      <c r="A14" s="29"/>
      <c r="B14" s="4"/>
      <c r="C14" s="30"/>
      <c r="D14" s="31"/>
      <c r="E14" s="29"/>
      <c r="F14" s="30"/>
      <c r="G14" s="30"/>
    </row>
    <row r="15" spans="1:7" ht="15.75" customHeight="1" thickBot="1" x14ac:dyDescent="0.25">
      <c r="A15" s="126" t="s">
        <v>34</v>
      </c>
      <c r="B15" s="127"/>
      <c r="C15" s="127"/>
      <c r="D15" s="127"/>
      <c r="E15" s="127"/>
      <c r="F15" s="127"/>
      <c r="G15" s="128"/>
    </row>
    <row r="16" spans="1:7" ht="3" customHeight="1" x14ac:dyDescent="0.2">
      <c r="A16" s="32"/>
      <c r="B16" s="33"/>
      <c r="C16" s="33"/>
      <c r="F16" s="7"/>
    </row>
    <row r="17" spans="1:9" ht="24" x14ac:dyDescent="0.2">
      <c r="A17" s="34" t="s">
        <v>8</v>
      </c>
      <c r="B17" s="5" t="s">
        <v>9</v>
      </c>
      <c r="C17" s="34" t="s">
        <v>10</v>
      </c>
      <c r="D17" s="34" t="s">
        <v>11</v>
      </c>
      <c r="E17" s="6" t="s">
        <v>12</v>
      </c>
      <c r="F17" s="6" t="s">
        <v>13</v>
      </c>
      <c r="G17" s="6" t="s">
        <v>14</v>
      </c>
    </row>
    <row r="18" spans="1:9" ht="12.75" customHeight="1" x14ac:dyDescent="0.2">
      <c r="A18" s="34"/>
      <c r="B18" s="5"/>
      <c r="C18" s="34"/>
      <c r="D18" s="34"/>
      <c r="E18" s="6"/>
      <c r="F18" s="6"/>
      <c r="G18" s="6"/>
    </row>
    <row r="19" spans="1:9" ht="48" customHeight="1" x14ac:dyDescent="0.2">
      <c r="A19" s="7"/>
      <c r="B19" s="78" t="str">
        <f>+B8</f>
        <v>Pavimentación y Rehabilitación de pavimento asfáltico de las calles Santa Paula, San Isidro y de la Av. Hidalgo / calle Juan Vera, San Esteban y obras complementarias, Municipio de Zapopan, Jalisco.</v>
      </c>
      <c r="D19" s="7"/>
      <c r="F19" s="7"/>
    </row>
    <row r="20" spans="1:9" s="95" customFormat="1" ht="13.5" customHeight="1" x14ac:dyDescent="0.2">
      <c r="A20" s="92" t="s">
        <v>45</v>
      </c>
      <c r="B20" s="103" t="s">
        <v>114</v>
      </c>
      <c r="C20" s="103"/>
      <c r="D20" s="103"/>
      <c r="E20" s="103"/>
      <c r="F20" s="103"/>
      <c r="G20" s="93"/>
      <c r="H20" s="94"/>
    </row>
    <row r="21" spans="1:9" s="91" customFormat="1" x14ac:dyDescent="0.2">
      <c r="A21" s="84" t="s">
        <v>115</v>
      </c>
      <c r="B21" s="85" t="s">
        <v>116</v>
      </c>
      <c r="C21" s="86"/>
      <c r="D21" s="87"/>
      <c r="E21" s="54"/>
      <c r="F21" s="88"/>
      <c r="G21" s="54"/>
      <c r="H21" s="89"/>
      <c r="I21" s="90"/>
    </row>
    <row r="22" spans="1:9" s="58" customFormat="1" x14ac:dyDescent="0.2">
      <c r="A22" s="39" t="s">
        <v>117</v>
      </c>
      <c r="B22" s="40" t="s">
        <v>47</v>
      </c>
      <c r="C22" s="41"/>
      <c r="D22" s="42"/>
      <c r="E22" s="43"/>
      <c r="F22" s="44"/>
      <c r="G22" s="43"/>
      <c r="H22" s="81"/>
      <c r="I22" s="80"/>
    </row>
    <row r="23" spans="1:9" s="58" customFormat="1" ht="45" x14ac:dyDescent="0.2">
      <c r="A23" s="59" t="s">
        <v>55</v>
      </c>
      <c r="B23" s="60" t="s">
        <v>118</v>
      </c>
      <c r="C23" s="63" t="s">
        <v>26</v>
      </c>
      <c r="D23" s="61">
        <v>12</v>
      </c>
      <c r="E23" s="68"/>
      <c r="F23" s="62"/>
      <c r="G23" s="52"/>
      <c r="H23" s="81"/>
      <c r="I23" s="80"/>
    </row>
    <row r="24" spans="1:9" s="58" customFormat="1" ht="33.75" x14ac:dyDescent="0.2">
      <c r="A24" s="59" t="s">
        <v>56</v>
      </c>
      <c r="B24" s="60" t="s">
        <v>48</v>
      </c>
      <c r="C24" s="63" t="s">
        <v>25</v>
      </c>
      <c r="D24" s="61">
        <v>6.92</v>
      </c>
      <c r="E24" s="68"/>
      <c r="F24" s="62"/>
      <c r="G24" s="52"/>
      <c r="H24" s="81"/>
      <c r="I24" s="80"/>
    </row>
    <row r="25" spans="1:9" s="58" customFormat="1" ht="33.75" x14ac:dyDescent="0.2">
      <c r="A25" s="59" t="s">
        <v>57</v>
      </c>
      <c r="B25" s="60" t="s">
        <v>29</v>
      </c>
      <c r="C25" s="63" t="s">
        <v>25</v>
      </c>
      <c r="D25" s="61">
        <v>6.92</v>
      </c>
      <c r="E25" s="68"/>
      <c r="F25" s="62"/>
      <c r="G25" s="52"/>
      <c r="H25" s="81"/>
      <c r="I25" s="80"/>
    </row>
    <row r="26" spans="1:9" s="58" customFormat="1" ht="33.75" x14ac:dyDescent="0.2">
      <c r="A26" s="59" t="s">
        <v>58</v>
      </c>
      <c r="B26" s="60" t="s">
        <v>27</v>
      </c>
      <c r="C26" s="63" t="s">
        <v>28</v>
      </c>
      <c r="D26" s="61">
        <v>124.56</v>
      </c>
      <c r="E26" s="68"/>
      <c r="F26" s="62"/>
      <c r="G26" s="52"/>
      <c r="H26" s="81"/>
      <c r="I26" s="80"/>
    </row>
    <row r="27" spans="1:9" s="58" customFormat="1" x14ac:dyDescent="0.2">
      <c r="A27" s="39" t="s">
        <v>119</v>
      </c>
      <c r="B27" s="40" t="s">
        <v>120</v>
      </c>
      <c r="C27" s="41"/>
      <c r="D27" s="42"/>
      <c r="E27" s="43"/>
      <c r="F27" s="44"/>
      <c r="G27" s="43"/>
      <c r="H27" s="81"/>
      <c r="I27" s="80"/>
    </row>
    <row r="28" spans="1:9" s="58" customFormat="1" ht="33.75" x14ac:dyDescent="0.2">
      <c r="A28" s="59" t="s">
        <v>59</v>
      </c>
      <c r="B28" s="60" t="s">
        <v>121</v>
      </c>
      <c r="C28" s="63" t="s">
        <v>24</v>
      </c>
      <c r="D28" s="61">
        <v>800.24</v>
      </c>
      <c r="E28" s="68"/>
      <c r="F28" s="62"/>
      <c r="G28" s="52"/>
      <c r="H28" s="81"/>
      <c r="I28" s="80"/>
    </row>
    <row r="29" spans="1:9" s="58" customFormat="1" ht="56.25" x14ac:dyDescent="0.2">
      <c r="A29" s="59" t="s">
        <v>60</v>
      </c>
      <c r="B29" s="60" t="s">
        <v>122</v>
      </c>
      <c r="C29" s="63" t="s">
        <v>25</v>
      </c>
      <c r="D29" s="61">
        <v>240.07</v>
      </c>
      <c r="E29" s="68"/>
      <c r="F29" s="62"/>
      <c r="G29" s="52"/>
      <c r="H29" s="81"/>
      <c r="I29" s="80"/>
    </row>
    <row r="30" spans="1:9" s="58" customFormat="1" ht="56.25" x14ac:dyDescent="0.2">
      <c r="A30" s="59" t="s">
        <v>61</v>
      </c>
      <c r="B30" s="60" t="s">
        <v>123</v>
      </c>
      <c r="C30" s="63" t="s">
        <v>24</v>
      </c>
      <c r="D30" s="61">
        <v>800.24</v>
      </c>
      <c r="E30" s="68"/>
      <c r="F30" s="62"/>
      <c r="G30" s="52"/>
      <c r="H30" s="81"/>
      <c r="I30" s="80"/>
    </row>
    <row r="31" spans="1:9" s="58" customFormat="1" ht="56.25" x14ac:dyDescent="0.2">
      <c r="A31" s="59" t="s">
        <v>62</v>
      </c>
      <c r="B31" s="60" t="s">
        <v>124</v>
      </c>
      <c r="C31" s="63" t="s">
        <v>25</v>
      </c>
      <c r="D31" s="61">
        <v>160.05000000000001</v>
      </c>
      <c r="E31" s="70"/>
      <c r="F31" s="62"/>
      <c r="G31" s="52"/>
      <c r="H31" s="81"/>
      <c r="I31" s="80"/>
    </row>
    <row r="32" spans="1:9" s="58" customFormat="1" ht="33.75" x14ac:dyDescent="0.2">
      <c r="A32" s="59" t="s">
        <v>63</v>
      </c>
      <c r="B32" s="60" t="s">
        <v>125</v>
      </c>
      <c r="C32" s="63" t="s">
        <v>24</v>
      </c>
      <c r="D32" s="61">
        <v>800.24</v>
      </c>
      <c r="E32" s="68"/>
      <c r="F32" s="62"/>
      <c r="G32" s="52"/>
      <c r="H32" s="81"/>
      <c r="I32" s="80"/>
    </row>
    <row r="33" spans="1:9" s="58" customFormat="1" ht="33.75" x14ac:dyDescent="0.2">
      <c r="A33" s="59" t="s">
        <v>64</v>
      </c>
      <c r="B33" s="60" t="s">
        <v>29</v>
      </c>
      <c r="C33" s="63" t="s">
        <v>25</v>
      </c>
      <c r="D33" s="61">
        <v>240.07</v>
      </c>
      <c r="E33" s="68"/>
      <c r="F33" s="62"/>
      <c r="G33" s="52"/>
      <c r="H33" s="81"/>
      <c r="I33" s="80"/>
    </row>
    <row r="34" spans="1:9" s="58" customFormat="1" ht="33.75" x14ac:dyDescent="0.2">
      <c r="A34" s="59" t="s">
        <v>65</v>
      </c>
      <c r="B34" s="60" t="s">
        <v>27</v>
      </c>
      <c r="C34" s="63" t="s">
        <v>28</v>
      </c>
      <c r="D34" s="61">
        <v>4321.26</v>
      </c>
      <c r="E34" s="68"/>
      <c r="F34" s="62"/>
      <c r="G34" s="52"/>
      <c r="H34" s="81"/>
      <c r="I34" s="80"/>
    </row>
    <row r="35" spans="1:9" s="58" customFormat="1" x14ac:dyDescent="0.2">
      <c r="A35" s="39" t="s">
        <v>126</v>
      </c>
      <c r="B35" s="40" t="s">
        <v>127</v>
      </c>
      <c r="C35" s="41"/>
      <c r="D35" s="42"/>
      <c r="E35" s="43"/>
      <c r="F35" s="44"/>
      <c r="G35" s="43"/>
      <c r="H35" s="81"/>
      <c r="I35" s="80"/>
    </row>
    <row r="36" spans="1:9" s="58" customFormat="1" ht="22.5" x14ac:dyDescent="0.2">
      <c r="A36" s="59" t="s">
        <v>66</v>
      </c>
      <c r="B36" s="60" t="s">
        <v>128</v>
      </c>
      <c r="C36" s="63" t="s">
        <v>24</v>
      </c>
      <c r="D36" s="61">
        <v>6071.48</v>
      </c>
      <c r="E36" s="68"/>
      <c r="F36" s="62"/>
      <c r="G36" s="52"/>
      <c r="H36" s="81"/>
      <c r="I36" s="80"/>
    </row>
    <row r="37" spans="1:9" s="58" customFormat="1" ht="101.25" x14ac:dyDescent="0.2">
      <c r="A37" s="59" t="s">
        <v>67</v>
      </c>
      <c r="B37" s="60" t="s">
        <v>129</v>
      </c>
      <c r="C37" s="63" t="s">
        <v>25</v>
      </c>
      <c r="D37" s="61">
        <v>333.93</v>
      </c>
      <c r="E37" s="68"/>
      <c r="F37" s="62"/>
      <c r="G37" s="52"/>
      <c r="H37" s="81"/>
      <c r="I37" s="80"/>
    </row>
    <row r="38" spans="1:9" s="58" customFormat="1" ht="22.5" x14ac:dyDescent="0.2">
      <c r="A38" s="59" t="s">
        <v>68</v>
      </c>
      <c r="B38" s="60" t="s">
        <v>130</v>
      </c>
      <c r="C38" s="63" t="s">
        <v>24</v>
      </c>
      <c r="D38" s="61">
        <v>8992.36</v>
      </c>
      <c r="E38" s="68"/>
      <c r="F38" s="62"/>
      <c r="G38" s="52"/>
      <c r="H38" s="81"/>
      <c r="I38" s="80"/>
    </row>
    <row r="39" spans="1:9" s="58" customFormat="1" ht="78.75" x14ac:dyDescent="0.2">
      <c r="A39" s="59" t="s">
        <v>69</v>
      </c>
      <c r="B39" s="60" t="s">
        <v>131</v>
      </c>
      <c r="C39" s="63" t="s">
        <v>24</v>
      </c>
      <c r="D39" s="61">
        <v>2920.88</v>
      </c>
      <c r="E39" s="68"/>
      <c r="F39" s="62"/>
      <c r="G39" s="52"/>
      <c r="H39" s="81"/>
      <c r="I39" s="80"/>
    </row>
    <row r="40" spans="1:9" s="58" customFormat="1" ht="78.75" x14ac:dyDescent="0.2">
      <c r="A40" s="59" t="s">
        <v>70</v>
      </c>
      <c r="B40" s="60" t="s">
        <v>132</v>
      </c>
      <c r="C40" s="63" t="s">
        <v>25</v>
      </c>
      <c r="D40" s="61">
        <v>160.04</v>
      </c>
      <c r="E40" s="68"/>
      <c r="F40" s="62"/>
      <c r="G40" s="52"/>
      <c r="H40" s="81"/>
      <c r="I40" s="80"/>
    </row>
    <row r="41" spans="1:9" s="58" customFormat="1" ht="78.75" x14ac:dyDescent="0.2">
      <c r="A41" s="59" t="s">
        <v>71</v>
      </c>
      <c r="B41" s="60" t="s">
        <v>133</v>
      </c>
      <c r="C41" s="63" t="s">
        <v>25</v>
      </c>
      <c r="D41" s="61">
        <v>197.75</v>
      </c>
      <c r="E41" s="68"/>
      <c r="F41" s="62"/>
      <c r="G41" s="52"/>
      <c r="H41" s="81"/>
      <c r="I41" s="80"/>
    </row>
    <row r="42" spans="1:9" s="58" customFormat="1" ht="33.75" x14ac:dyDescent="0.2">
      <c r="A42" s="59" t="s">
        <v>72</v>
      </c>
      <c r="B42" s="60" t="s">
        <v>134</v>
      </c>
      <c r="C42" s="63" t="s">
        <v>24</v>
      </c>
      <c r="D42" s="61">
        <v>9792.6</v>
      </c>
      <c r="E42" s="68"/>
      <c r="F42" s="62"/>
      <c r="G42" s="52"/>
      <c r="H42" s="81"/>
      <c r="I42" s="80"/>
    </row>
    <row r="43" spans="1:9" s="58" customFormat="1" ht="33.75" x14ac:dyDescent="0.2">
      <c r="A43" s="59" t="s">
        <v>73</v>
      </c>
      <c r="B43" s="60" t="s">
        <v>135</v>
      </c>
      <c r="C43" s="63" t="s">
        <v>30</v>
      </c>
      <c r="D43" s="61">
        <v>1635.28</v>
      </c>
      <c r="E43" s="68"/>
      <c r="F43" s="62"/>
      <c r="G43" s="52"/>
      <c r="H43" s="81"/>
      <c r="I43" s="80"/>
    </row>
    <row r="44" spans="1:9" s="58" customFormat="1" ht="33.75" x14ac:dyDescent="0.2">
      <c r="A44" s="59" t="s">
        <v>74</v>
      </c>
      <c r="B44" s="60" t="s">
        <v>29</v>
      </c>
      <c r="C44" s="63" t="s">
        <v>25</v>
      </c>
      <c r="D44" s="61">
        <v>182.14</v>
      </c>
      <c r="E44" s="68"/>
      <c r="F44" s="62"/>
      <c r="G44" s="52"/>
      <c r="H44" s="81"/>
      <c r="I44" s="80"/>
    </row>
    <row r="45" spans="1:9" s="58" customFormat="1" ht="33.75" x14ac:dyDescent="0.2">
      <c r="A45" s="59" t="s">
        <v>75</v>
      </c>
      <c r="B45" s="60" t="s">
        <v>136</v>
      </c>
      <c r="C45" s="63" t="s">
        <v>28</v>
      </c>
      <c r="D45" s="61">
        <v>3278.52</v>
      </c>
      <c r="E45" s="68"/>
      <c r="F45" s="62"/>
      <c r="G45" s="52"/>
      <c r="H45" s="81"/>
      <c r="I45" s="80"/>
    </row>
    <row r="46" spans="1:9" s="91" customFormat="1" ht="25.5" x14ac:dyDescent="0.2">
      <c r="A46" s="84" t="s">
        <v>138</v>
      </c>
      <c r="B46" s="85" t="s">
        <v>137</v>
      </c>
      <c r="C46" s="86"/>
      <c r="D46" s="87"/>
      <c r="E46" s="54"/>
      <c r="F46" s="88"/>
      <c r="G46" s="54"/>
      <c r="H46" s="89"/>
      <c r="I46" s="80"/>
    </row>
    <row r="47" spans="1:9" s="58" customFormat="1" x14ac:dyDescent="0.2">
      <c r="A47" s="39" t="s">
        <v>139</v>
      </c>
      <c r="B47" s="40" t="s">
        <v>36</v>
      </c>
      <c r="C47" s="41"/>
      <c r="D47" s="42"/>
      <c r="E47" s="43"/>
      <c r="F47" s="44"/>
      <c r="G47" s="43"/>
      <c r="H47" s="81"/>
      <c r="I47" s="80"/>
    </row>
    <row r="48" spans="1:9" s="58" customFormat="1" ht="78.75" x14ac:dyDescent="0.2">
      <c r="A48" s="59" t="s">
        <v>76</v>
      </c>
      <c r="B48" s="60" t="s">
        <v>140</v>
      </c>
      <c r="C48" s="63" t="s">
        <v>26</v>
      </c>
      <c r="D48" s="61">
        <v>23</v>
      </c>
      <c r="E48" s="70"/>
      <c r="F48" s="62"/>
      <c r="G48" s="52"/>
      <c r="H48" s="81"/>
      <c r="I48" s="80"/>
    </row>
    <row r="49" spans="1:9" s="58" customFormat="1" ht="45" x14ac:dyDescent="0.2">
      <c r="A49" s="59" t="s">
        <v>77</v>
      </c>
      <c r="B49" s="60" t="s">
        <v>40</v>
      </c>
      <c r="C49" s="63" t="s">
        <v>24</v>
      </c>
      <c r="D49" s="61">
        <v>26.01</v>
      </c>
      <c r="E49" s="70"/>
      <c r="F49" s="62"/>
      <c r="G49" s="52"/>
      <c r="H49" s="81"/>
      <c r="I49" s="80"/>
    </row>
    <row r="50" spans="1:9" s="58" customFormat="1" ht="45" x14ac:dyDescent="0.2">
      <c r="A50" s="59" t="s">
        <v>78</v>
      </c>
      <c r="B50" s="60" t="s">
        <v>33</v>
      </c>
      <c r="C50" s="63" t="s">
        <v>26</v>
      </c>
      <c r="D50" s="61">
        <v>23</v>
      </c>
      <c r="E50" s="68"/>
      <c r="F50" s="62"/>
      <c r="G50" s="52"/>
      <c r="H50" s="81"/>
      <c r="I50" s="80"/>
    </row>
    <row r="51" spans="1:9" s="58" customFormat="1" ht="33.75" x14ac:dyDescent="0.2">
      <c r="A51" s="59" t="s">
        <v>79</v>
      </c>
      <c r="B51" s="60" t="s">
        <v>141</v>
      </c>
      <c r="C51" s="63" t="s">
        <v>32</v>
      </c>
      <c r="D51" s="61">
        <v>891.02</v>
      </c>
      <c r="E51" s="68"/>
      <c r="F51" s="62"/>
      <c r="G51" s="52"/>
      <c r="H51" s="81"/>
      <c r="I51" s="80"/>
    </row>
    <row r="52" spans="1:9" s="58" customFormat="1" ht="22.5" x14ac:dyDescent="0.2">
      <c r="A52" s="59" t="s">
        <v>80</v>
      </c>
      <c r="B52" s="60" t="s">
        <v>39</v>
      </c>
      <c r="C52" s="63" t="s">
        <v>25</v>
      </c>
      <c r="D52" s="61">
        <v>14.9</v>
      </c>
      <c r="E52" s="68"/>
      <c r="F52" s="62"/>
      <c r="G52" s="52"/>
      <c r="H52" s="81"/>
      <c r="I52" s="80"/>
    </row>
    <row r="53" spans="1:9" s="58" customFormat="1" ht="33.75" x14ac:dyDescent="0.2">
      <c r="A53" s="59" t="s">
        <v>81</v>
      </c>
      <c r="B53" s="60" t="s">
        <v>37</v>
      </c>
      <c r="C53" s="63" t="s">
        <v>24</v>
      </c>
      <c r="D53" s="61">
        <v>33.119999999999997</v>
      </c>
      <c r="E53" s="68"/>
      <c r="F53" s="62"/>
      <c r="G53" s="52"/>
      <c r="H53" s="81"/>
      <c r="I53" s="80"/>
    </row>
    <row r="54" spans="1:9" s="58" customFormat="1" x14ac:dyDescent="0.2">
      <c r="A54" s="39" t="s">
        <v>148</v>
      </c>
      <c r="B54" s="40" t="s">
        <v>143</v>
      </c>
      <c r="C54" s="41"/>
      <c r="D54" s="42"/>
      <c r="E54" s="43"/>
      <c r="F54" s="44"/>
      <c r="G54" s="43"/>
      <c r="H54" s="81"/>
      <c r="I54" s="80"/>
    </row>
    <row r="55" spans="1:9" s="58" customFormat="1" ht="33.75" x14ac:dyDescent="0.2">
      <c r="A55" s="59" t="s">
        <v>82</v>
      </c>
      <c r="B55" s="60" t="s">
        <v>38</v>
      </c>
      <c r="C55" s="63" t="s">
        <v>24</v>
      </c>
      <c r="D55" s="61">
        <v>6</v>
      </c>
      <c r="E55" s="70"/>
      <c r="F55" s="62"/>
      <c r="G55" s="52"/>
      <c r="H55" s="81"/>
      <c r="I55" s="80"/>
    </row>
    <row r="56" spans="1:9" s="58" customFormat="1" ht="33.75" x14ac:dyDescent="0.2">
      <c r="A56" s="59" t="s">
        <v>83</v>
      </c>
      <c r="B56" s="60" t="s">
        <v>144</v>
      </c>
      <c r="C56" s="63" t="s">
        <v>24</v>
      </c>
      <c r="D56" s="61">
        <v>10.83</v>
      </c>
      <c r="E56" s="70"/>
      <c r="F56" s="62"/>
      <c r="G56" s="52"/>
      <c r="H56" s="81"/>
      <c r="I56" s="80"/>
    </row>
    <row r="57" spans="1:9" s="58" customFormat="1" ht="33.75" x14ac:dyDescent="0.2">
      <c r="A57" s="59" t="s">
        <v>84</v>
      </c>
      <c r="B57" s="60" t="s">
        <v>141</v>
      </c>
      <c r="C57" s="63" t="s">
        <v>32</v>
      </c>
      <c r="D57" s="61">
        <v>84.67</v>
      </c>
      <c r="E57" s="70"/>
      <c r="F57" s="62"/>
      <c r="G57" s="52"/>
      <c r="H57" s="81"/>
      <c r="I57" s="80"/>
    </row>
    <row r="58" spans="1:9" s="58" customFormat="1" ht="22.5" x14ac:dyDescent="0.2">
      <c r="A58" s="59" t="s">
        <v>85</v>
      </c>
      <c r="B58" s="60" t="s">
        <v>39</v>
      </c>
      <c r="C58" s="63" t="s">
        <v>25</v>
      </c>
      <c r="D58" s="61">
        <v>3.94</v>
      </c>
      <c r="E58" s="70"/>
      <c r="F58" s="62"/>
      <c r="G58" s="52"/>
      <c r="H58" s="81"/>
      <c r="I58" s="80"/>
    </row>
    <row r="59" spans="1:9" s="58" customFormat="1" ht="22.5" x14ac:dyDescent="0.2">
      <c r="A59" s="59" t="s">
        <v>86</v>
      </c>
      <c r="B59" s="60" t="s">
        <v>35</v>
      </c>
      <c r="C59" s="63" t="s">
        <v>24</v>
      </c>
      <c r="D59" s="61">
        <v>2.96</v>
      </c>
      <c r="E59" s="70"/>
      <c r="F59" s="62"/>
      <c r="G59" s="52"/>
      <c r="H59" s="81"/>
      <c r="I59" s="80"/>
    </row>
    <row r="60" spans="1:9" s="58" customFormat="1" ht="33.75" x14ac:dyDescent="0.2">
      <c r="A60" s="59" t="s">
        <v>87</v>
      </c>
      <c r="B60" s="60" t="s">
        <v>145</v>
      </c>
      <c r="C60" s="63" t="s">
        <v>24</v>
      </c>
      <c r="D60" s="61">
        <v>2.96</v>
      </c>
      <c r="E60" s="70"/>
      <c r="F60" s="62"/>
      <c r="G60" s="52"/>
      <c r="H60" s="81"/>
      <c r="I60" s="80"/>
    </row>
    <row r="61" spans="1:9" s="58" customFormat="1" ht="33.75" x14ac:dyDescent="0.2">
      <c r="A61" s="59" t="s">
        <v>88</v>
      </c>
      <c r="B61" s="60" t="s">
        <v>146</v>
      </c>
      <c r="C61" s="63" t="s">
        <v>26</v>
      </c>
      <c r="D61" s="61">
        <v>3</v>
      </c>
      <c r="E61" s="70"/>
      <c r="F61" s="62"/>
      <c r="G61" s="52"/>
      <c r="H61" s="81"/>
      <c r="I61" s="80"/>
    </row>
    <row r="62" spans="1:9" s="58" customFormat="1" ht="22.5" x14ac:dyDescent="0.2">
      <c r="A62" s="59" t="s">
        <v>89</v>
      </c>
      <c r="B62" s="60" t="s">
        <v>147</v>
      </c>
      <c r="C62" s="63" t="s">
        <v>26</v>
      </c>
      <c r="D62" s="61">
        <v>3</v>
      </c>
      <c r="E62" s="70"/>
      <c r="F62" s="62"/>
      <c r="G62" s="52"/>
      <c r="H62" s="81"/>
      <c r="I62" s="80"/>
    </row>
    <row r="63" spans="1:9" ht="13.5" customHeight="1" x14ac:dyDescent="0.2">
      <c r="A63" s="38" t="s">
        <v>149</v>
      </c>
      <c r="B63" s="66" t="s">
        <v>150</v>
      </c>
      <c r="C63" s="66"/>
      <c r="D63" s="66"/>
      <c r="E63" s="69"/>
      <c r="F63" s="66"/>
      <c r="G63" s="54"/>
      <c r="H63" s="81"/>
      <c r="I63" s="80"/>
    </row>
    <row r="64" spans="1:9" s="58" customFormat="1" x14ac:dyDescent="0.2">
      <c r="A64" s="39" t="s">
        <v>142</v>
      </c>
      <c r="B64" s="40" t="s">
        <v>151</v>
      </c>
      <c r="C64" s="41"/>
      <c r="D64" s="42"/>
      <c r="E64" s="43"/>
      <c r="F64" s="44"/>
      <c r="G64" s="43"/>
      <c r="H64" s="81"/>
      <c r="I64" s="80"/>
    </row>
    <row r="65" spans="1:9" s="58" customFormat="1" ht="56.25" x14ac:dyDescent="0.2">
      <c r="A65" s="59" t="s">
        <v>90</v>
      </c>
      <c r="B65" s="60" t="s">
        <v>152</v>
      </c>
      <c r="C65" s="63" t="s">
        <v>30</v>
      </c>
      <c r="D65" s="61">
        <v>3496.74</v>
      </c>
      <c r="E65" s="70"/>
      <c r="F65" s="62"/>
      <c r="G65" s="52"/>
      <c r="H65" s="81"/>
      <c r="I65" s="80"/>
    </row>
    <row r="66" spans="1:9" s="58" customFormat="1" ht="56.25" x14ac:dyDescent="0.2">
      <c r="A66" s="59" t="s">
        <v>91</v>
      </c>
      <c r="B66" s="60" t="s">
        <v>153</v>
      </c>
      <c r="C66" s="63" t="s">
        <v>30</v>
      </c>
      <c r="D66" s="61">
        <v>37.5</v>
      </c>
      <c r="E66" s="70"/>
      <c r="F66" s="62"/>
      <c r="G66" s="52"/>
      <c r="H66" s="81"/>
      <c r="I66" s="80"/>
    </row>
    <row r="67" spans="1:9" s="58" customFormat="1" ht="56.25" x14ac:dyDescent="0.2">
      <c r="A67" s="59" t="s">
        <v>92</v>
      </c>
      <c r="B67" s="60" t="s">
        <v>154</v>
      </c>
      <c r="C67" s="63" t="s">
        <v>30</v>
      </c>
      <c r="D67" s="61">
        <v>80.400000000000006</v>
      </c>
      <c r="E67" s="70"/>
      <c r="F67" s="62"/>
      <c r="G67" s="52"/>
      <c r="H67" s="81"/>
      <c r="I67" s="80"/>
    </row>
    <row r="68" spans="1:9" s="58" customFormat="1" ht="56.25" x14ac:dyDescent="0.2">
      <c r="A68" s="59" t="s">
        <v>93</v>
      </c>
      <c r="B68" s="60" t="s">
        <v>155</v>
      </c>
      <c r="C68" s="63" t="s">
        <v>24</v>
      </c>
      <c r="D68" s="61">
        <v>16.079999999999998</v>
      </c>
      <c r="E68" s="70"/>
      <c r="F68" s="62"/>
      <c r="G68" s="52"/>
      <c r="H68" s="81"/>
      <c r="I68" s="80"/>
    </row>
    <row r="69" spans="1:9" s="58" customFormat="1" ht="56.25" x14ac:dyDescent="0.2">
      <c r="A69" s="59" t="s">
        <v>94</v>
      </c>
      <c r="B69" s="60" t="s">
        <v>156</v>
      </c>
      <c r="C69" s="63" t="s">
        <v>24</v>
      </c>
      <c r="D69" s="61">
        <v>54</v>
      </c>
      <c r="E69" s="70"/>
      <c r="F69" s="62"/>
      <c r="G69" s="52"/>
      <c r="H69" s="81"/>
      <c r="I69" s="80"/>
    </row>
    <row r="70" spans="1:9" s="58" customFormat="1" ht="45" x14ac:dyDescent="0.2">
      <c r="A70" s="59" t="s">
        <v>95</v>
      </c>
      <c r="B70" s="60" t="s">
        <v>157</v>
      </c>
      <c r="C70" s="63" t="s">
        <v>26</v>
      </c>
      <c r="D70" s="61">
        <v>26</v>
      </c>
      <c r="E70" s="68"/>
      <c r="F70" s="62"/>
      <c r="G70" s="52"/>
      <c r="H70" s="81"/>
      <c r="I70" s="80"/>
    </row>
    <row r="71" spans="1:9" s="58" customFormat="1" ht="45" x14ac:dyDescent="0.2">
      <c r="A71" s="59" t="s">
        <v>96</v>
      </c>
      <c r="B71" s="60" t="s">
        <v>158</v>
      </c>
      <c r="C71" s="63" t="s">
        <v>26</v>
      </c>
      <c r="D71" s="61">
        <v>16</v>
      </c>
      <c r="E71" s="70"/>
      <c r="F71" s="62"/>
      <c r="G71" s="52"/>
      <c r="H71" s="81"/>
      <c r="I71" s="80"/>
    </row>
    <row r="72" spans="1:9" s="58" customFormat="1" ht="33.75" x14ac:dyDescent="0.2">
      <c r="A72" s="59" t="s">
        <v>97</v>
      </c>
      <c r="B72" s="60" t="s">
        <v>159</v>
      </c>
      <c r="C72" s="63" t="s">
        <v>26</v>
      </c>
      <c r="D72" s="61">
        <v>6</v>
      </c>
      <c r="E72" s="70"/>
      <c r="F72" s="62"/>
      <c r="G72" s="52"/>
      <c r="H72" s="81"/>
      <c r="I72" s="80"/>
    </row>
    <row r="73" spans="1:9" s="58" customFormat="1" ht="33.75" x14ac:dyDescent="0.2">
      <c r="A73" s="59" t="s">
        <v>98</v>
      </c>
      <c r="B73" s="60" t="s">
        <v>160</v>
      </c>
      <c r="C73" s="63" t="s">
        <v>26</v>
      </c>
      <c r="D73" s="61">
        <v>8</v>
      </c>
      <c r="E73" s="70"/>
      <c r="F73" s="62"/>
      <c r="G73" s="52"/>
      <c r="H73" s="81"/>
      <c r="I73" s="80"/>
    </row>
    <row r="74" spans="1:9" s="58" customFormat="1" ht="45" x14ac:dyDescent="0.2">
      <c r="A74" s="59" t="s">
        <v>99</v>
      </c>
      <c r="B74" s="60" t="s">
        <v>161</v>
      </c>
      <c r="C74" s="63" t="s">
        <v>26</v>
      </c>
      <c r="D74" s="61">
        <v>2</v>
      </c>
      <c r="E74" s="70"/>
      <c r="F74" s="62"/>
      <c r="G74" s="52"/>
      <c r="H74" s="81"/>
      <c r="I74" s="80"/>
    </row>
    <row r="75" spans="1:9" s="58" customFormat="1" ht="45" x14ac:dyDescent="0.2">
      <c r="A75" s="59" t="s">
        <v>100</v>
      </c>
      <c r="B75" s="60" t="s">
        <v>162</v>
      </c>
      <c r="C75" s="63" t="s">
        <v>26</v>
      </c>
      <c r="D75" s="61">
        <v>6</v>
      </c>
      <c r="E75" s="70"/>
      <c r="F75" s="62"/>
      <c r="G75" s="52"/>
      <c r="H75" s="81"/>
      <c r="I75" s="80"/>
    </row>
    <row r="76" spans="1:9" s="58" customFormat="1" ht="56.25" x14ac:dyDescent="0.2">
      <c r="A76" s="59" t="s">
        <v>101</v>
      </c>
      <c r="B76" s="60" t="s">
        <v>163</v>
      </c>
      <c r="C76" s="63" t="s">
        <v>24</v>
      </c>
      <c r="D76" s="61">
        <v>12.7</v>
      </c>
      <c r="E76" s="70"/>
      <c r="F76" s="62"/>
      <c r="G76" s="52"/>
      <c r="H76" s="81"/>
      <c r="I76" s="80"/>
    </row>
    <row r="77" spans="1:9" s="58" customFormat="1" ht="78.75" x14ac:dyDescent="0.2">
      <c r="A77" s="59" t="s">
        <v>102</v>
      </c>
      <c r="B77" s="60" t="s">
        <v>164</v>
      </c>
      <c r="C77" s="63" t="s">
        <v>24</v>
      </c>
      <c r="D77" s="61">
        <v>49.84</v>
      </c>
      <c r="E77" s="70"/>
      <c r="F77" s="62"/>
      <c r="G77" s="52"/>
      <c r="H77" s="81"/>
      <c r="I77" s="80"/>
    </row>
    <row r="78" spans="1:9" s="58" customFormat="1" ht="56.25" x14ac:dyDescent="0.2">
      <c r="A78" s="59" t="s">
        <v>103</v>
      </c>
      <c r="B78" s="60" t="s">
        <v>165</v>
      </c>
      <c r="C78" s="63" t="s">
        <v>24</v>
      </c>
      <c r="D78" s="61">
        <v>49.84</v>
      </c>
      <c r="E78" s="70"/>
      <c r="F78" s="62"/>
      <c r="G78" s="52"/>
      <c r="H78" s="81"/>
      <c r="I78" s="80"/>
    </row>
    <row r="79" spans="1:9" s="58" customFormat="1" ht="22.5" x14ac:dyDescent="0.2">
      <c r="A79" s="59" t="s">
        <v>104</v>
      </c>
      <c r="B79" s="60" t="s">
        <v>166</v>
      </c>
      <c r="C79" s="63" t="s">
        <v>26</v>
      </c>
      <c r="D79" s="61">
        <v>92</v>
      </c>
      <c r="E79" s="70"/>
      <c r="F79" s="62"/>
      <c r="G79" s="52"/>
      <c r="H79" s="81"/>
      <c r="I79" s="80"/>
    </row>
    <row r="80" spans="1:9" s="58" customFormat="1" x14ac:dyDescent="0.2">
      <c r="A80" s="39" t="s">
        <v>167</v>
      </c>
      <c r="B80" s="40" t="s">
        <v>168</v>
      </c>
      <c r="C80" s="41"/>
      <c r="D80" s="42"/>
      <c r="E80" s="43"/>
      <c r="F80" s="44"/>
      <c r="G80" s="43"/>
      <c r="H80" s="81"/>
      <c r="I80" s="80"/>
    </row>
    <row r="81" spans="1:9" s="58" customFormat="1" ht="67.5" x14ac:dyDescent="0.2">
      <c r="A81" s="59" t="s">
        <v>105</v>
      </c>
      <c r="B81" s="60" t="s">
        <v>169</v>
      </c>
      <c r="C81" s="63" t="s">
        <v>26</v>
      </c>
      <c r="D81" s="61">
        <v>10</v>
      </c>
      <c r="E81" s="70"/>
      <c r="F81" s="62"/>
      <c r="G81" s="52"/>
      <c r="H81" s="81"/>
      <c r="I81" s="80"/>
    </row>
    <row r="82" spans="1:9" s="58" customFormat="1" ht="90" x14ac:dyDescent="0.2">
      <c r="A82" s="59" t="s">
        <v>106</v>
      </c>
      <c r="B82" s="60" t="s">
        <v>170</v>
      </c>
      <c r="C82" s="63" t="s">
        <v>26</v>
      </c>
      <c r="D82" s="61">
        <v>3</v>
      </c>
      <c r="E82" s="70"/>
      <c r="F82" s="62"/>
      <c r="G82" s="52"/>
      <c r="H82" s="81"/>
      <c r="I82" s="80"/>
    </row>
    <row r="83" spans="1:9" s="58" customFormat="1" ht="78.75" x14ac:dyDescent="0.2">
      <c r="A83" s="59" t="s">
        <v>107</v>
      </c>
      <c r="B83" s="60" t="s">
        <v>171</v>
      </c>
      <c r="C83" s="63" t="s">
        <v>26</v>
      </c>
      <c r="D83" s="61">
        <v>1</v>
      </c>
      <c r="E83" s="70"/>
      <c r="F83" s="62"/>
      <c r="G83" s="52"/>
      <c r="H83" s="81"/>
      <c r="I83" s="80"/>
    </row>
    <row r="84" spans="1:9" s="58" customFormat="1" ht="45" x14ac:dyDescent="0.2">
      <c r="A84" s="59" t="s">
        <v>108</v>
      </c>
      <c r="B84" s="60" t="s">
        <v>172</v>
      </c>
      <c r="C84" s="63" t="s">
        <v>26</v>
      </c>
      <c r="D84" s="61">
        <v>18</v>
      </c>
      <c r="E84" s="70"/>
      <c r="F84" s="62"/>
      <c r="G84" s="52"/>
      <c r="H84" s="81"/>
      <c r="I84" s="80"/>
    </row>
    <row r="85" spans="1:9" s="58" customFormat="1" ht="90" x14ac:dyDescent="0.2">
      <c r="A85" s="59" t="s">
        <v>109</v>
      </c>
      <c r="B85" s="60" t="s">
        <v>173</v>
      </c>
      <c r="C85" s="63" t="s">
        <v>26</v>
      </c>
      <c r="D85" s="61">
        <v>2</v>
      </c>
      <c r="E85" s="70"/>
      <c r="F85" s="62"/>
      <c r="G85" s="52"/>
      <c r="H85" s="81"/>
      <c r="I85" s="80"/>
    </row>
    <row r="86" spans="1:9" s="65" customFormat="1" ht="13.5" customHeight="1" x14ac:dyDescent="0.2">
      <c r="A86" s="38" t="s">
        <v>210</v>
      </c>
      <c r="B86" s="66" t="s">
        <v>23</v>
      </c>
      <c r="C86" s="66"/>
      <c r="D86" s="66"/>
      <c r="E86" s="69"/>
      <c r="F86" s="66"/>
      <c r="G86" s="54"/>
      <c r="H86" s="81"/>
      <c r="I86" s="80"/>
    </row>
    <row r="87" spans="1:9" s="8" customFormat="1" ht="22.5" x14ac:dyDescent="0.2">
      <c r="A87" s="59" t="s">
        <v>110</v>
      </c>
      <c r="B87" s="60" t="s">
        <v>31</v>
      </c>
      <c r="C87" s="63" t="s">
        <v>24</v>
      </c>
      <c r="D87" s="61">
        <v>9792.6</v>
      </c>
      <c r="E87" s="70"/>
      <c r="F87" s="62"/>
      <c r="G87" s="52"/>
      <c r="H87" s="81"/>
      <c r="I87" s="80"/>
    </row>
    <row r="88" spans="1:9" s="95" customFormat="1" ht="13.5" customHeight="1" x14ac:dyDescent="0.2">
      <c r="A88" s="92" t="s">
        <v>46</v>
      </c>
      <c r="B88" s="103" t="s">
        <v>174</v>
      </c>
      <c r="C88" s="103"/>
      <c r="D88" s="103"/>
      <c r="E88" s="103"/>
      <c r="F88" s="103"/>
      <c r="G88" s="93"/>
      <c r="H88" s="94"/>
      <c r="I88" s="80"/>
    </row>
    <row r="89" spans="1:9" s="91" customFormat="1" x14ac:dyDescent="0.2">
      <c r="A89" s="84" t="s">
        <v>49</v>
      </c>
      <c r="B89" s="85" t="s">
        <v>116</v>
      </c>
      <c r="C89" s="86"/>
      <c r="D89" s="87"/>
      <c r="E89" s="54"/>
      <c r="F89" s="88"/>
      <c r="G89" s="54"/>
      <c r="H89" s="89"/>
      <c r="I89" s="80"/>
    </row>
    <row r="90" spans="1:9" s="58" customFormat="1" x14ac:dyDescent="0.2">
      <c r="A90" s="39" t="s">
        <v>175</v>
      </c>
      <c r="B90" s="40" t="s">
        <v>47</v>
      </c>
      <c r="C90" s="41"/>
      <c r="D90" s="42"/>
      <c r="E90" s="43"/>
      <c r="F90" s="44"/>
      <c r="G90" s="43"/>
      <c r="H90" s="81"/>
      <c r="I90" s="80"/>
    </row>
    <row r="91" spans="1:9" s="58" customFormat="1" ht="45" x14ac:dyDescent="0.2">
      <c r="A91" s="59" t="s">
        <v>111</v>
      </c>
      <c r="B91" s="60" t="s">
        <v>118</v>
      </c>
      <c r="C91" s="63" t="s">
        <v>26</v>
      </c>
      <c r="D91" s="61">
        <v>5</v>
      </c>
      <c r="E91" s="70"/>
      <c r="F91" s="62"/>
      <c r="G91" s="52"/>
      <c r="H91" s="81"/>
      <c r="I91" s="80"/>
    </row>
    <row r="92" spans="1:9" s="58" customFormat="1" ht="22.5" x14ac:dyDescent="0.2">
      <c r="A92" s="59" t="s">
        <v>112</v>
      </c>
      <c r="B92" s="60" t="s">
        <v>176</v>
      </c>
      <c r="C92" s="63" t="s">
        <v>25</v>
      </c>
      <c r="D92" s="61">
        <v>9.68</v>
      </c>
      <c r="E92" s="70"/>
      <c r="F92" s="62"/>
      <c r="G92" s="52"/>
      <c r="H92" s="81"/>
      <c r="I92" s="80"/>
    </row>
    <row r="93" spans="1:9" s="58" customFormat="1" ht="45" x14ac:dyDescent="0.2">
      <c r="A93" s="59" t="s">
        <v>113</v>
      </c>
      <c r="B93" s="60" t="s">
        <v>177</v>
      </c>
      <c r="C93" s="63" t="s">
        <v>25</v>
      </c>
      <c r="D93" s="61">
        <v>0.63</v>
      </c>
      <c r="E93" s="70"/>
      <c r="F93" s="62"/>
      <c r="G93" s="52"/>
      <c r="H93" s="81"/>
      <c r="I93" s="80"/>
    </row>
    <row r="94" spans="1:9" s="58" customFormat="1" ht="33.75" x14ac:dyDescent="0.2">
      <c r="A94" s="59" t="s">
        <v>212</v>
      </c>
      <c r="B94" s="60" t="s">
        <v>48</v>
      </c>
      <c r="C94" s="63" t="s">
        <v>25</v>
      </c>
      <c r="D94" s="61">
        <v>3.79</v>
      </c>
      <c r="E94" s="70"/>
      <c r="F94" s="62"/>
      <c r="G94" s="52"/>
      <c r="H94" s="81"/>
      <c r="I94" s="80"/>
    </row>
    <row r="95" spans="1:9" s="58" customFormat="1" ht="33.75" x14ac:dyDescent="0.2">
      <c r="A95" s="59" t="s">
        <v>213</v>
      </c>
      <c r="B95" s="60" t="s">
        <v>178</v>
      </c>
      <c r="C95" s="63" t="s">
        <v>25</v>
      </c>
      <c r="D95" s="61">
        <v>2.85</v>
      </c>
      <c r="E95" s="70"/>
      <c r="F95" s="62"/>
      <c r="G95" s="52"/>
      <c r="H95" s="81"/>
      <c r="I95" s="80"/>
    </row>
    <row r="96" spans="1:9" s="58" customFormat="1" ht="33.75" x14ac:dyDescent="0.2">
      <c r="A96" s="59" t="s">
        <v>214</v>
      </c>
      <c r="B96" s="60" t="s">
        <v>179</v>
      </c>
      <c r="C96" s="63" t="s">
        <v>25</v>
      </c>
      <c r="D96" s="61">
        <v>8.11</v>
      </c>
      <c r="E96" s="70"/>
      <c r="F96" s="62"/>
      <c r="G96" s="52"/>
      <c r="H96" s="81"/>
      <c r="I96" s="80"/>
    </row>
    <row r="97" spans="1:9" s="58" customFormat="1" ht="33.75" x14ac:dyDescent="0.2">
      <c r="A97" s="59" t="s">
        <v>215</v>
      </c>
      <c r="B97" s="60" t="s">
        <v>29</v>
      </c>
      <c r="C97" s="63" t="s">
        <v>25</v>
      </c>
      <c r="D97" s="61">
        <v>75.260000000000005</v>
      </c>
      <c r="E97" s="70"/>
      <c r="F97" s="62"/>
      <c r="G97" s="52"/>
      <c r="H97" s="81"/>
      <c r="I97" s="80"/>
    </row>
    <row r="98" spans="1:9" s="58" customFormat="1" ht="33.75" x14ac:dyDescent="0.2">
      <c r="A98" s="59" t="s">
        <v>216</v>
      </c>
      <c r="B98" s="60" t="s">
        <v>27</v>
      </c>
      <c r="C98" s="63" t="s">
        <v>28</v>
      </c>
      <c r="D98" s="61">
        <v>11.1</v>
      </c>
      <c r="E98" s="70"/>
      <c r="F98" s="62"/>
      <c r="G98" s="52"/>
      <c r="H98" s="81"/>
      <c r="I98" s="80"/>
    </row>
    <row r="99" spans="1:9" s="58" customFormat="1" x14ac:dyDescent="0.2">
      <c r="A99" s="39" t="s">
        <v>180</v>
      </c>
      <c r="B99" s="40" t="s">
        <v>120</v>
      </c>
      <c r="C99" s="41"/>
      <c r="D99" s="42"/>
      <c r="E99" s="43"/>
      <c r="F99" s="44"/>
      <c r="G99" s="43"/>
      <c r="H99" s="81"/>
      <c r="I99" s="80"/>
    </row>
    <row r="100" spans="1:9" s="58" customFormat="1" ht="33.75" x14ac:dyDescent="0.2">
      <c r="A100" s="59" t="s">
        <v>217</v>
      </c>
      <c r="B100" s="60" t="s">
        <v>121</v>
      </c>
      <c r="C100" s="63" t="s">
        <v>24</v>
      </c>
      <c r="D100" s="61">
        <v>1768.72</v>
      </c>
      <c r="E100" s="70"/>
      <c r="F100" s="62"/>
      <c r="G100" s="52"/>
      <c r="H100" s="81"/>
      <c r="I100" s="80"/>
    </row>
    <row r="101" spans="1:9" s="58" customFormat="1" ht="56.25" x14ac:dyDescent="0.2">
      <c r="A101" s="59" t="s">
        <v>218</v>
      </c>
      <c r="B101" s="60" t="s">
        <v>122</v>
      </c>
      <c r="C101" s="63" t="s">
        <v>25</v>
      </c>
      <c r="D101" s="61">
        <v>707.49</v>
      </c>
      <c r="E101" s="70"/>
      <c r="F101" s="62"/>
      <c r="G101" s="52"/>
      <c r="H101" s="81"/>
      <c r="I101" s="80"/>
    </row>
    <row r="102" spans="1:9" s="58" customFormat="1" ht="56.25" x14ac:dyDescent="0.2">
      <c r="A102" s="59" t="s">
        <v>219</v>
      </c>
      <c r="B102" s="60" t="s">
        <v>123</v>
      </c>
      <c r="C102" s="63" t="s">
        <v>24</v>
      </c>
      <c r="D102" s="61">
        <v>1768.72</v>
      </c>
      <c r="E102" s="70"/>
      <c r="F102" s="62"/>
      <c r="G102" s="52"/>
      <c r="H102" s="81"/>
      <c r="I102" s="80"/>
    </row>
    <row r="103" spans="1:9" s="58" customFormat="1" ht="56.25" x14ac:dyDescent="0.2">
      <c r="A103" s="59" t="s">
        <v>220</v>
      </c>
      <c r="B103" s="60" t="s">
        <v>124</v>
      </c>
      <c r="C103" s="63" t="s">
        <v>25</v>
      </c>
      <c r="D103" s="61">
        <v>353.74</v>
      </c>
      <c r="E103" s="70"/>
      <c r="F103" s="62"/>
      <c r="G103" s="52"/>
      <c r="H103" s="81"/>
      <c r="I103" s="80"/>
    </row>
    <row r="104" spans="1:9" s="58" customFormat="1" ht="33.75" x14ac:dyDescent="0.2">
      <c r="A104" s="59" t="s">
        <v>221</v>
      </c>
      <c r="B104" s="60" t="s">
        <v>125</v>
      </c>
      <c r="C104" s="63" t="s">
        <v>24</v>
      </c>
      <c r="D104" s="61">
        <v>1768.72</v>
      </c>
      <c r="E104" s="70"/>
      <c r="F104" s="62"/>
      <c r="G104" s="52"/>
      <c r="H104" s="81"/>
      <c r="I104" s="80"/>
    </row>
    <row r="105" spans="1:9" s="58" customFormat="1" ht="33.75" x14ac:dyDescent="0.2">
      <c r="A105" s="59" t="s">
        <v>222</v>
      </c>
      <c r="B105" s="60" t="s">
        <v>29</v>
      </c>
      <c r="C105" s="63" t="s">
        <v>25</v>
      </c>
      <c r="D105" s="61">
        <v>707.49</v>
      </c>
      <c r="E105" s="70"/>
      <c r="F105" s="62"/>
      <c r="G105" s="52"/>
      <c r="H105" s="81"/>
      <c r="I105" s="80"/>
    </row>
    <row r="106" spans="1:9" s="58" customFormat="1" ht="33.75" x14ac:dyDescent="0.2">
      <c r="A106" s="59" t="s">
        <v>223</v>
      </c>
      <c r="B106" s="60" t="s">
        <v>27</v>
      </c>
      <c r="C106" s="63" t="s">
        <v>28</v>
      </c>
      <c r="D106" s="61">
        <v>14149.8</v>
      </c>
      <c r="E106" s="70"/>
      <c r="F106" s="62"/>
      <c r="G106" s="52"/>
      <c r="H106" s="81"/>
      <c r="I106" s="80"/>
    </row>
    <row r="107" spans="1:9" s="58" customFormat="1" x14ac:dyDescent="0.2">
      <c r="A107" s="39" t="s">
        <v>181</v>
      </c>
      <c r="B107" s="40" t="s">
        <v>127</v>
      </c>
      <c r="C107" s="41"/>
      <c r="D107" s="42"/>
      <c r="E107" s="43"/>
      <c r="F107" s="44"/>
      <c r="G107" s="43"/>
      <c r="H107" s="81"/>
      <c r="I107" s="80"/>
    </row>
    <row r="108" spans="1:9" s="58" customFormat="1" ht="78.75" x14ac:dyDescent="0.2">
      <c r="A108" s="59" t="s">
        <v>224</v>
      </c>
      <c r="B108" s="60" t="s">
        <v>132</v>
      </c>
      <c r="C108" s="63" t="s">
        <v>25</v>
      </c>
      <c r="D108" s="61">
        <v>88.44</v>
      </c>
      <c r="E108" s="70"/>
      <c r="F108" s="62"/>
      <c r="G108" s="52"/>
      <c r="H108" s="81"/>
      <c r="I108" s="80"/>
    </row>
    <row r="109" spans="1:9" s="58" customFormat="1" ht="33.75" x14ac:dyDescent="0.2">
      <c r="A109" s="59" t="s">
        <v>225</v>
      </c>
      <c r="B109" s="60" t="s">
        <v>134</v>
      </c>
      <c r="C109" s="63" t="s">
        <v>24</v>
      </c>
      <c r="D109" s="61">
        <v>1768.72</v>
      </c>
      <c r="E109" s="70"/>
      <c r="F109" s="62"/>
      <c r="G109" s="52"/>
      <c r="H109" s="81"/>
      <c r="I109" s="80"/>
    </row>
    <row r="110" spans="1:9" s="58" customFormat="1" ht="34.5" customHeight="1" x14ac:dyDescent="0.2">
      <c r="A110" s="59" t="s">
        <v>226</v>
      </c>
      <c r="B110" s="60" t="s">
        <v>135</v>
      </c>
      <c r="C110" s="63" t="s">
        <v>30</v>
      </c>
      <c r="D110" s="61">
        <v>517.41999999999996</v>
      </c>
      <c r="E110" s="70"/>
      <c r="F110" s="62"/>
      <c r="G110" s="52"/>
      <c r="H110" s="81"/>
      <c r="I110" s="80"/>
    </row>
    <row r="111" spans="1:9" s="91" customFormat="1" x14ac:dyDescent="0.2">
      <c r="A111" s="84" t="s">
        <v>50</v>
      </c>
      <c r="B111" s="85" t="s">
        <v>182</v>
      </c>
      <c r="C111" s="86"/>
      <c r="D111" s="87"/>
      <c r="E111" s="54"/>
      <c r="F111" s="88"/>
      <c r="G111" s="54"/>
      <c r="H111" s="89"/>
      <c r="I111" s="80"/>
    </row>
    <row r="112" spans="1:9" s="58" customFormat="1" ht="33.75" x14ac:dyDescent="0.2">
      <c r="A112" s="59" t="s">
        <v>227</v>
      </c>
      <c r="B112" s="60" t="s">
        <v>121</v>
      </c>
      <c r="C112" s="63" t="s">
        <v>24</v>
      </c>
      <c r="D112" s="61">
        <v>162.13</v>
      </c>
      <c r="E112" s="70"/>
      <c r="F112" s="62"/>
      <c r="G112" s="52"/>
      <c r="H112" s="81"/>
      <c r="I112" s="80"/>
    </row>
    <row r="113" spans="1:9" s="58" customFormat="1" ht="33.75" x14ac:dyDescent="0.2">
      <c r="A113" s="59" t="s">
        <v>228</v>
      </c>
      <c r="B113" s="60" t="s">
        <v>183</v>
      </c>
      <c r="C113" s="63" t="s">
        <v>25</v>
      </c>
      <c r="D113" s="61">
        <v>7.3</v>
      </c>
      <c r="E113" s="70"/>
      <c r="F113" s="62"/>
      <c r="G113" s="52"/>
      <c r="H113" s="81"/>
      <c r="I113" s="80"/>
    </row>
    <row r="114" spans="1:9" s="58" customFormat="1" ht="45" x14ac:dyDescent="0.2">
      <c r="A114" s="59" t="s">
        <v>229</v>
      </c>
      <c r="B114" s="60" t="s">
        <v>184</v>
      </c>
      <c r="C114" s="63" t="s">
        <v>24</v>
      </c>
      <c r="D114" s="61">
        <v>48.64</v>
      </c>
      <c r="E114" s="70"/>
      <c r="F114" s="62"/>
      <c r="G114" s="52"/>
      <c r="H114" s="81"/>
      <c r="I114" s="80"/>
    </row>
    <row r="115" spans="1:9" s="58" customFormat="1" ht="45" x14ac:dyDescent="0.2">
      <c r="A115" s="59" t="s">
        <v>230</v>
      </c>
      <c r="B115" s="60" t="s">
        <v>185</v>
      </c>
      <c r="C115" s="63" t="s">
        <v>24</v>
      </c>
      <c r="D115" s="61">
        <v>113.49</v>
      </c>
      <c r="E115" s="70"/>
      <c r="F115" s="62"/>
      <c r="G115" s="52"/>
      <c r="H115" s="81"/>
      <c r="I115" s="80"/>
    </row>
    <row r="116" spans="1:9" s="58" customFormat="1" ht="45" x14ac:dyDescent="0.2">
      <c r="A116" s="59" t="s">
        <v>231</v>
      </c>
      <c r="B116" s="60" t="s">
        <v>44</v>
      </c>
      <c r="C116" s="63" t="s">
        <v>25</v>
      </c>
      <c r="D116" s="61">
        <v>2.92</v>
      </c>
      <c r="E116" s="70"/>
      <c r="F116" s="62"/>
      <c r="G116" s="52"/>
      <c r="H116" s="81"/>
      <c r="I116" s="80"/>
    </row>
    <row r="117" spans="1:9" s="58" customFormat="1" ht="45" x14ac:dyDescent="0.2">
      <c r="A117" s="59" t="s">
        <v>232</v>
      </c>
      <c r="B117" s="60" t="s">
        <v>52</v>
      </c>
      <c r="C117" s="63" t="s">
        <v>25</v>
      </c>
      <c r="D117" s="61">
        <v>4.38</v>
      </c>
      <c r="E117" s="70"/>
      <c r="F117" s="62"/>
      <c r="G117" s="52"/>
      <c r="H117" s="81"/>
      <c r="I117" s="80"/>
    </row>
    <row r="118" spans="1:9" s="58" customFormat="1" ht="33.75" x14ac:dyDescent="0.2">
      <c r="A118" s="59" t="s">
        <v>233</v>
      </c>
      <c r="B118" s="60" t="s">
        <v>186</v>
      </c>
      <c r="C118" s="63" t="s">
        <v>30</v>
      </c>
      <c r="D118" s="61">
        <v>134.74</v>
      </c>
      <c r="E118" s="70"/>
      <c r="F118" s="62"/>
      <c r="G118" s="52"/>
      <c r="H118" s="81"/>
      <c r="I118" s="80"/>
    </row>
    <row r="119" spans="1:9" s="58" customFormat="1" ht="33.75" x14ac:dyDescent="0.2">
      <c r="A119" s="59" t="s">
        <v>234</v>
      </c>
      <c r="B119" s="60" t="s">
        <v>187</v>
      </c>
      <c r="C119" s="63" t="s">
        <v>30</v>
      </c>
      <c r="D119" s="61">
        <v>33.69</v>
      </c>
      <c r="E119" s="70"/>
      <c r="F119" s="62"/>
      <c r="G119" s="52"/>
      <c r="H119" s="81"/>
      <c r="I119" s="80"/>
    </row>
    <row r="120" spans="1:9" s="58" customFormat="1" ht="33.75" x14ac:dyDescent="0.2">
      <c r="A120" s="59" t="s">
        <v>235</v>
      </c>
      <c r="B120" s="60" t="s">
        <v>188</v>
      </c>
      <c r="C120" s="63" t="s">
        <v>30</v>
      </c>
      <c r="D120" s="61">
        <v>8.42</v>
      </c>
      <c r="E120" s="70"/>
      <c r="F120" s="62"/>
      <c r="G120" s="52"/>
      <c r="H120" s="81"/>
      <c r="I120" s="80"/>
    </row>
    <row r="121" spans="1:9" s="58" customFormat="1" ht="45" x14ac:dyDescent="0.2">
      <c r="A121" s="59" t="s">
        <v>236</v>
      </c>
      <c r="B121" s="60" t="s">
        <v>189</v>
      </c>
      <c r="C121" s="63" t="s">
        <v>24</v>
      </c>
      <c r="D121" s="61">
        <v>84.22</v>
      </c>
      <c r="E121" s="70"/>
      <c r="F121" s="62"/>
      <c r="G121" s="52"/>
      <c r="H121" s="81"/>
      <c r="I121" s="80"/>
    </row>
    <row r="122" spans="1:9" s="58" customFormat="1" ht="33.75" x14ac:dyDescent="0.2">
      <c r="A122" s="59" t="s">
        <v>237</v>
      </c>
      <c r="B122" s="60" t="s">
        <v>190</v>
      </c>
      <c r="C122" s="63" t="s">
        <v>24</v>
      </c>
      <c r="D122" s="61">
        <v>77.91</v>
      </c>
      <c r="E122" s="70"/>
      <c r="F122" s="62"/>
      <c r="G122" s="52"/>
      <c r="H122" s="81"/>
      <c r="I122" s="80"/>
    </row>
    <row r="123" spans="1:9" s="58" customFormat="1" ht="33.75" x14ac:dyDescent="0.2">
      <c r="A123" s="59" t="s">
        <v>238</v>
      </c>
      <c r="B123" s="60" t="s">
        <v>191</v>
      </c>
      <c r="C123" s="63" t="s">
        <v>24</v>
      </c>
      <c r="D123" s="61">
        <v>32.43</v>
      </c>
      <c r="E123" s="70"/>
      <c r="F123" s="62"/>
      <c r="G123" s="52"/>
      <c r="H123" s="81"/>
      <c r="I123" s="80"/>
    </row>
    <row r="124" spans="1:9" s="58" customFormat="1" ht="22.5" x14ac:dyDescent="0.2">
      <c r="A124" s="59" t="s">
        <v>239</v>
      </c>
      <c r="B124" s="60" t="s">
        <v>192</v>
      </c>
      <c r="C124" s="63" t="s">
        <v>30</v>
      </c>
      <c r="D124" s="61">
        <v>95.2</v>
      </c>
      <c r="E124" s="70"/>
      <c r="F124" s="62"/>
      <c r="G124" s="52"/>
      <c r="H124" s="81"/>
      <c r="I124" s="80"/>
    </row>
    <row r="125" spans="1:9" s="58" customFormat="1" ht="45" x14ac:dyDescent="0.2">
      <c r="A125" s="59" t="s">
        <v>240</v>
      </c>
      <c r="B125" s="60" t="s">
        <v>193</v>
      </c>
      <c r="C125" s="63" t="s">
        <v>30</v>
      </c>
      <c r="D125" s="61">
        <v>12.6</v>
      </c>
      <c r="E125" s="70"/>
      <c r="F125" s="62"/>
      <c r="G125" s="52"/>
      <c r="H125" s="81"/>
      <c r="I125" s="80"/>
    </row>
    <row r="126" spans="1:9" s="58" customFormat="1" ht="33.75" x14ac:dyDescent="0.2">
      <c r="A126" s="59" t="s">
        <v>241</v>
      </c>
      <c r="B126" s="60" t="s">
        <v>194</v>
      </c>
      <c r="C126" s="63" t="s">
        <v>30</v>
      </c>
      <c r="D126" s="61">
        <v>12.6</v>
      </c>
      <c r="E126" s="70"/>
      <c r="F126" s="62"/>
      <c r="G126" s="52"/>
      <c r="H126" s="81"/>
      <c r="I126" s="80"/>
    </row>
    <row r="127" spans="1:9" s="58" customFormat="1" ht="33.75" x14ac:dyDescent="0.2">
      <c r="A127" s="59" t="s">
        <v>242</v>
      </c>
      <c r="B127" s="60" t="s">
        <v>195</v>
      </c>
      <c r="C127" s="63" t="s">
        <v>24</v>
      </c>
      <c r="D127" s="61">
        <v>4.2</v>
      </c>
      <c r="E127" s="70"/>
      <c r="F127" s="62"/>
      <c r="G127" s="52"/>
      <c r="H127" s="81"/>
      <c r="I127" s="80"/>
    </row>
    <row r="128" spans="1:9" s="58" customFormat="1" ht="45" x14ac:dyDescent="0.2">
      <c r="A128" s="59" t="s">
        <v>243</v>
      </c>
      <c r="B128" s="60" t="s">
        <v>196</v>
      </c>
      <c r="C128" s="63" t="s">
        <v>24</v>
      </c>
      <c r="D128" s="61">
        <v>4.2</v>
      </c>
      <c r="E128" s="70"/>
      <c r="F128" s="62"/>
      <c r="G128" s="52"/>
      <c r="H128" s="81"/>
      <c r="I128" s="80"/>
    </row>
    <row r="129" spans="1:9" s="58" customFormat="1" ht="67.5" x14ac:dyDescent="0.2">
      <c r="A129" s="59" t="s">
        <v>244</v>
      </c>
      <c r="B129" s="60" t="s">
        <v>197</v>
      </c>
      <c r="C129" s="63" t="s">
        <v>26</v>
      </c>
      <c r="D129" s="61">
        <v>8</v>
      </c>
      <c r="E129" s="70"/>
      <c r="F129" s="62"/>
      <c r="G129" s="52"/>
      <c r="H129" s="81"/>
      <c r="I129" s="80"/>
    </row>
    <row r="130" spans="1:9" s="58" customFormat="1" ht="90" x14ac:dyDescent="0.2">
      <c r="A130" s="59" t="s">
        <v>245</v>
      </c>
      <c r="B130" s="60" t="s">
        <v>198</v>
      </c>
      <c r="C130" s="63" t="s">
        <v>26</v>
      </c>
      <c r="D130" s="61">
        <v>108</v>
      </c>
      <c r="E130" s="70"/>
      <c r="F130" s="62"/>
      <c r="G130" s="52"/>
      <c r="H130" s="81"/>
      <c r="I130" s="80"/>
    </row>
    <row r="131" spans="1:9" s="58" customFormat="1" ht="33.75" x14ac:dyDescent="0.2">
      <c r="A131" s="59" t="s">
        <v>246</v>
      </c>
      <c r="B131" s="60" t="s">
        <v>29</v>
      </c>
      <c r="C131" s="63" t="s">
        <v>25</v>
      </c>
      <c r="D131" s="61">
        <v>4.38</v>
      </c>
      <c r="E131" s="70"/>
      <c r="F131" s="62"/>
      <c r="G131" s="52"/>
      <c r="H131" s="81"/>
      <c r="I131" s="80"/>
    </row>
    <row r="132" spans="1:9" s="58" customFormat="1" ht="33.75" x14ac:dyDescent="0.2">
      <c r="A132" s="59" t="s">
        <v>247</v>
      </c>
      <c r="B132" s="60" t="s">
        <v>27</v>
      </c>
      <c r="C132" s="63" t="s">
        <v>28</v>
      </c>
      <c r="D132" s="61">
        <v>87.6</v>
      </c>
      <c r="E132" s="70"/>
      <c r="F132" s="62"/>
      <c r="G132" s="52"/>
      <c r="H132" s="81"/>
      <c r="I132" s="80"/>
    </row>
    <row r="133" spans="1:9" s="91" customFormat="1" ht="25.5" x14ac:dyDescent="0.2">
      <c r="A133" s="84" t="s">
        <v>51</v>
      </c>
      <c r="B133" s="85" t="s">
        <v>137</v>
      </c>
      <c r="C133" s="86"/>
      <c r="D133" s="87"/>
      <c r="E133" s="54"/>
      <c r="F133" s="88"/>
      <c r="G133" s="54"/>
      <c r="H133" s="89"/>
      <c r="I133" s="80"/>
    </row>
    <row r="134" spans="1:9" s="58" customFormat="1" x14ac:dyDescent="0.2">
      <c r="A134" s="39" t="s">
        <v>199</v>
      </c>
      <c r="B134" s="40" t="s">
        <v>127</v>
      </c>
      <c r="C134" s="41"/>
      <c r="D134" s="42"/>
      <c r="E134" s="43"/>
      <c r="F134" s="44"/>
      <c r="G134" s="43"/>
      <c r="H134" s="81"/>
      <c r="I134" s="80"/>
    </row>
    <row r="135" spans="1:9" s="58" customFormat="1" ht="78.75" x14ac:dyDescent="0.2">
      <c r="A135" s="59" t="s">
        <v>248</v>
      </c>
      <c r="B135" s="60" t="s">
        <v>140</v>
      </c>
      <c r="C135" s="63" t="s">
        <v>26</v>
      </c>
      <c r="D135" s="61">
        <v>5</v>
      </c>
      <c r="E135" s="70"/>
      <c r="F135" s="62"/>
      <c r="G135" s="52"/>
      <c r="H135" s="81"/>
      <c r="I135" s="80"/>
    </row>
    <row r="136" spans="1:9" s="58" customFormat="1" ht="45" x14ac:dyDescent="0.2">
      <c r="A136" s="59" t="s">
        <v>249</v>
      </c>
      <c r="B136" s="60" t="s">
        <v>40</v>
      </c>
      <c r="C136" s="63" t="s">
        <v>24</v>
      </c>
      <c r="D136" s="61">
        <v>3.77</v>
      </c>
      <c r="E136" s="70"/>
      <c r="F136" s="62"/>
      <c r="G136" s="52"/>
      <c r="H136" s="81"/>
      <c r="I136" s="80"/>
    </row>
    <row r="137" spans="1:9" s="58" customFormat="1" ht="45" x14ac:dyDescent="0.2">
      <c r="A137" s="59" t="s">
        <v>250</v>
      </c>
      <c r="B137" s="60" t="s">
        <v>33</v>
      </c>
      <c r="C137" s="63" t="s">
        <v>26</v>
      </c>
      <c r="D137" s="61">
        <v>5</v>
      </c>
      <c r="E137" s="70"/>
      <c r="F137" s="62"/>
      <c r="G137" s="52"/>
      <c r="H137" s="81"/>
      <c r="I137" s="80"/>
    </row>
    <row r="138" spans="1:9" s="58" customFormat="1" ht="33.75" x14ac:dyDescent="0.2">
      <c r="A138" s="59" t="s">
        <v>251</v>
      </c>
      <c r="B138" s="60" t="s">
        <v>141</v>
      </c>
      <c r="C138" s="63" t="s">
        <v>32</v>
      </c>
      <c r="D138" s="61">
        <v>269.37</v>
      </c>
      <c r="E138" s="70"/>
      <c r="F138" s="62"/>
      <c r="G138" s="52"/>
      <c r="H138" s="81"/>
      <c r="I138" s="80"/>
    </row>
    <row r="139" spans="1:9" s="58" customFormat="1" ht="22.5" x14ac:dyDescent="0.2">
      <c r="A139" s="59" t="s">
        <v>252</v>
      </c>
      <c r="B139" s="60" t="s">
        <v>39</v>
      </c>
      <c r="C139" s="63" t="s">
        <v>25</v>
      </c>
      <c r="D139" s="61">
        <v>3.24</v>
      </c>
      <c r="E139" s="70"/>
      <c r="F139" s="62"/>
      <c r="G139" s="52"/>
      <c r="H139" s="81"/>
      <c r="I139" s="80"/>
    </row>
    <row r="140" spans="1:9" s="58" customFormat="1" ht="33.75" x14ac:dyDescent="0.2">
      <c r="A140" s="59" t="s">
        <v>253</v>
      </c>
      <c r="B140" s="60" t="s">
        <v>37</v>
      </c>
      <c r="C140" s="63" t="s">
        <v>24</v>
      </c>
      <c r="D140" s="61">
        <v>7.2</v>
      </c>
      <c r="E140" s="70"/>
      <c r="F140" s="62"/>
      <c r="G140" s="52"/>
      <c r="H140" s="81"/>
      <c r="I140" s="80"/>
    </row>
    <row r="141" spans="1:9" s="58" customFormat="1" x14ac:dyDescent="0.2">
      <c r="A141" s="39" t="s">
        <v>200</v>
      </c>
      <c r="B141" s="40" t="s">
        <v>201</v>
      </c>
      <c r="C141" s="41"/>
      <c r="D141" s="42"/>
      <c r="E141" s="43"/>
      <c r="F141" s="44"/>
      <c r="G141" s="43"/>
      <c r="H141" s="81"/>
      <c r="I141" s="80"/>
    </row>
    <row r="142" spans="1:9" s="58" customFormat="1" ht="78.75" x14ac:dyDescent="0.2">
      <c r="A142" s="59" t="s">
        <v>254</v>
      </c>
      <c r="B142" s="60" t="s">
        <v>202</v>
      </c>
      <c r="C142" s="63" t="s">
        <v>26</v>
      </c>
      <c r="D142" s="61">
        <v>4</v>
      </c>
      <c r="E142" s="70"/>
      <c r="F142" s="62"/>
      <c r="G142" s="52"/>
      <c r="H142" s="81"/>
      <c r="I142" s="80"/>
    </row>
    <row r="143" spans="1:9" s="58" customFormat="1" ht="90" x14ac:dyDescent="0.2">
      <c r="A143" s="59" t="s">
        <v>255</v>
      </c>
      <c r="B143" s="60" t="s">
        <v>41</v>
      </c>
      <c r="C143" s="63" t="s">
        <v>26</v>
      </c>
      <c r="D143" s="61">
        <v>2</v>
      </c>
      <c r="E143" s="70"/>
      <c r="F143" s="62"/>
      <c r="G143" s="52"/>
      <c r="H143" s="81"/>
      <c r="I143" s="80"/>
    </row>
    <row r="144" spans="1:9" s="58" customFormat="1" ht="90" x14ac:dyDescent="0.2">
      <c r="A144" s="59" t="s">
        <v>256</v>
      </c>
      <c r="B144" s="60" t="s">
        <v>42</v>
      </c>
      <c r="C144" s="63" t="s">
        <v>26</v>
      </c>
      <c r="D144" s="61">
        <v>3</v>
      </c>
      <c r="E144" s="70"/>
      <c r="F144" s="62"/>
      <c r="G144" s="52"/>
      <c r="H144" s="81"/>
      <c r="I144" s="80"/>
    </row>
    <row r="145" spans="1:9" s="58" customFormat="1" ht="90" x14ac:dyDescent="0.2">
      <c r="A145" s="59" t="s">
        <v>257</v>
      </c>
      <c r="B145" s="60" t="s">
        <v>43</v>
      </c>
      <c r="C145" s="63" t="s">
        <v>26</v>
      </c>
      <c r="D145" s="61">
        <v>1</v>
      </c>
      <c r="E145" s="70"/>
      <c r="F145" s="62"/>
      <c r="G145" s="52"/>
      <c r="H145" s="81"/>
      <c r="I145" s="80"/>
    </row>
    <row r="146" spans="1:9" s="58" customFormat="1" x14ac:dyDescent="0.2">
      <c r="A146" s="39" t="s">
        <v>203</v>
      </c>
      <c r="B146" s="40" t="s">
        <v>143</v>
      </c>
      <c r="C146" s="41"/>
      <c r="D146" s="42"/>
      <c r="E146" s="43"/>
      <c r="F146" s="44"/>
      <c r="G146" s="43"/>
      <c r="H146" s="81"/>
      <c r="I146" s="80"/>
    </row>
    <row r="147" spans="1:9" s="58" customFormat="1" ht="33.75" x14ac:dyDescent="0.2">
      <c r="A147" s="59" t="s">
        <v>258</v>
      </c>
      <c r="B147" s="60" t="s">
        <v>38</v>
      </c>
      <c r="C147" s="63" t="s">
        <v>24</v>
      </c>
      <c r="D147" s="61">
        <v>13.44</v>
      </c>
      <c r="E147" s="70"/>
      <c r="F147" s="62"/>
      <c r="G147" s="52"/>
      <c r="H147" s="81"/>
      <c r="I147" s="80"/>
    </row>
    <row r="148" spans="1:9" s="58" customFormat="1" ht="33.75" x14ac:dyDescent="0.2">
      <c r="A148" s="59" t="s">
        <v>259</v>
      </c>
      <c r="B148" s="60" t="s">
        <v>144</v>
      </c>
      <c r="C148" s="63" t="s">
        <v>24</v>
      </c>
      <c r="D148" s="61">
        <v>9.68</v>
      </c>
      <c r="E148" s="70"/>
      <c r="F148" s="62"/>
      <c r="G148" s="52"/>
      <c r="H148" s="81"/>
      <c r="I148" s="80"/>
    </row>
    <row r="149" spans="1:9" s="58" customFormat="1" ht="33.75" x14ac:dyDescent="0.2">
      <c r="A149" s="59" t="s">
        <v>260</v>
      </c>
      <c r="B149" s="60" t="s">
        <v>141</v>
      </c>
      <c r="C149" s="63" t="s">
        <v>32</v>
      </c>
      <c r="D149" s="61">
        <v>69.44</v>
      </c>
      <c r="E149" s="70"/>
      <c r="F149" s="62"/>
      <c r="G149" s="52"/>
      <c r="H149" s="81"/>
      <c r="I149" s="80"/>
    </row>
    <row r="150" spans="1:9" s="58" customFormat="1" ht="22.5" x14ac:dyDescent="0.2">
      <c r="A150" s="59" t="s">
        <v>261</v>
      </c>
      <c r="B150" s="60" t="s">
        <v>39</v>
      </c>
      <c r="C150" s="63" t="s">
        <v>25</v>
      </c>
      <c r="D150" s="61">
        <v>3.14</v>
      </c>
      <c r="E150" s="70"/>
      <c r="F150" s="62"/>
      <c r="G150" s="52"/>
      <c r="H150" s="81"/>
      <c r="I150" s="80"/>
    </row>
    <row r="151" spans="1:9" s="58" customFormat="1" ht="22.5" x14ac:dyDescent="0.2">
      <c r="A151" s="59" t="s">
        <v>262</v>
      </c>
      <c r="B151" s="60" t="s">
        <v>35</v>
      </c>
      <c r="C151" s="63" t="s">
        <v>24</v>
      </c>
      <c r="D151" s="61">
        <v>3.52</v>
      </c>
      <c r="E151" s="70"/>
      <c r="F151" s="62"/>
      <c r="G151" s="52"/>
      <c r="H151" s="81"/>
      <c r="I151" s="80"/>
    </row>
    <row r="152" spans="1:9" s="58" customFormat="1" ht="33.75" x14ac:dyDescent="0.2">
      <c r="A152" s="59" t="s">
        <v>263</v>
      </c>
      <c r="B152" s="60" t="s">
        <v>145</v>
      </c>
      <c r="C152" s="63" t="s">
        <v>24</v>
      </c>
      <c r="D152" s="61">
        <v>3.52</v>
      </c>
      <c r="E152" s="70"/>
      <c r="F152" s="62"/>
      <c r="G152" s="52"/>
      <c r="H152" s="81"/>
      <c r="I152" s="80"/>
    </row>
    <row r="153" spans="1:9" s="58" customFormat="1" ht="33.75" x14ac:dyDescent="0.2">
      <c r="A153" s="59" t="s">
        <v>264</v>
      </c>
      <c r="B153" s="60" t="s">
        <v>146</v>
      </c>
      <c r="C153" s="63" t="s">
        <v>26</v>
      </c>
      <c r="D153" s="61">
        <v>3</v>
      </c>
      <c r="E153" s="70"/>
      <c r="F153" s="62"/>
      <c r="G153" s="52"/>
      <c r="H153" s="81"/>
      <c r="I153" s="80"/>
    </row>
    <row r="154" spans="1:9" s="58" customFormat="1" ht="22.5" x14ac:dyDescent="0.2">
      <c r="A154" s="59" t="s">
        <v>265</v>
      </c>
      <c r="B154" s="60" t="s">
        <v>147</v>
      </c>
      <c r="C154" s="63" t="s">
        <v>26</v>
      </c>
      <c r="D154" s="61">
        <v>3</v>
      </c>
      <c r="E154" s="70"/>
      <c r="F154" s="62"/>
      <c r="G154" s="52"/>
      <c r="H154" s="81"/>
      <c r="I154" s="80"/>
    </row>
    <row r="155" spans="1:9" s="91" customFormat="1" x14ac:dyDescent="0.2">
      <c r="A155" s="84" t="s">
        <v>204</v>
      </c>
      <c r="B155" s="85" t="s">
        <v>150</v>
      </c>
      <c r="C155" s="86"/>
      <c r="D155" s="87"/>
      <c r="E155" s="54"/>
      <c r="F155" s="88"/>
      <c r="G155" s="54"/>
      <c r="H155" s="89"/>
      <c r="I155" s="80"/>
    </row>
    <row r="156" spans="1:9" s="58" customFormat="1" x14ac:dyDescent="0.2">
      <c r="A156" s="39" t="s">
        <v>205</v>
      </c>
      <c r="B156" s="40" t="s">
        <v>151</v>
      </c>
      <c r="C156" s="41"/>
      <c r="D156" s="42"/>
      <c r="E156" s="43"/>
      <c r="F156" s="44"/>
      <c r="G156" s="43"/>
      <c r="H156" s="81"/>
      <c r="I156" s="80"/>
    </row>
    <row r="157" spans="1:9" s="58" customFormat="1" ht="56.25" x14ac:dyDescent="0.2">
      <c r="A157" s="59" t="s">
        <v>266</v>
      </c>
      <c r="B157" s="60" t="s">
        <v>152</v>
      </c>
      <c r="C157" s="63" t="s">
        <v>30</v>
      </c>
      <c r="D157" s="61">
        <v>1039.3800000000001</v>
      </c>
      <c r="E157" s="70"/>
      <c r="F157" s="62"/>
      <c r="G157" s="52"/>
      <c r="H157" s="81"/>
      <c r="I157" s="80"/>
    </row>
    <row r="158" spans="1:9" s="58" customFormat="1" ht="56.25" x14ac:dyDescent="0.2">
      <c r="A158" s="59" t="s">
        <v>267</v>
      </c>
      <c r="B158" s="60" t="s">
        <v>153</v>
      </c>
      <c r="C158" s="63" t="s">
        <v>30</v>
      </c>
      <c r="D158" s="61">
        <v>15</v>
      </c>
      <c r="E158" s="70"/>
      <c r="F158" s="62"/>
      <c r="G158" s="52"/>
      <c r="H158" s="81"/>
      <c r="I158" s="80"/>
    </row>
    <row r="159" spans="1:9" s="58" customFormat="1" ht="56.25" x14ac:dyDescent="0.2">
      <c r="A159" s="59" t="s">
        <v>268</v>
      </c>
      <c r="B159" s="60" t="s">
        <v>154</v>
      </c>
      <c r="C159" s="63" t="s">
        <v>30</v>
      </c>
      <c r="D159" s="61">
        <v>29.2</v>
      </c>
      <c r="E159" s="70"/>
      <c r="F159" s="62"/>
      <c r="G159" s="52"/>
      <c r="H159" s="81"/>
      <c r="I159" s="80"/>
    </row>
    <row r="160" spans="1:9" s="58" customFormat="1" ht="56.25" x14ac:dyDescent="0.2">
      <c r="A160" s="59" t="s">
        <v>269</v>
      </c>
      <c r="B160" s="60" t="s">
        <v>155</v>
      </c>
      <c r="C160" s="63" t="s">
        <v>24</v>
      </c>
      <c r="D160" s="61">
        <v>1.36</v>
      </c>
      <c r="E160" s="70"/>
      <c r="F160" s="62"/>
      <c r="G160" s="52"/>
      <c r="H160" s="81"/>
      <c r="I160" s="80"/>
    </row>
    <row r="161" spans="1:9" s="58" customFormat="1" ht="56.25" x14ac:dyDescent="0.2">
      <c r="A161" s="59" t="s">
        <v>270</v>
      </c>
      <c r="B161" s="60" t="s">
        <v>156</v>
      </c>
      <c r="C161" s="63" t="s">
        <v>24</v>
      </c>
      <c r="D161" s="61">
        <v>11.2</v>
      </c>
      <c r="E161" s="70"/>
      <c r="F161" s="62"/>
      <c r="G161" s="52"/>
      <c r="H161" s="81"/>
      <c r="I161" s="80"/>
    </row>
    <row r="162" spans="1:9" s="58" customFormat="1" ht="45" x14ac:dyDescent="0.2">
      <c r="A162" s="59" t="s">
        <v>271</v>
      </c>
      <c r="B162" s="60" t="s">
        <v>157</v>
      </c>
      <c r="C162" s="63" t="s">
        <v>26</v>
      </c>
      <c r="D162" s="61">
        <v>4</v>
      </c>
      <c r="E162" s="70"/>
      <c r="F162" s="62"/>
      <c r="G162" s="52"/>
      <c r="H162" s="81"/>
      <c r="I162" s="80"/>
    </row>
    <row r="163" spans="1:9" s="58" customFormat="1" ht="45" x14ac:dyDescent="0.2">
      <c r="A163" s="59" t="s">
        <v>272</v>
      </c>
      <c r="B163" s="60" t="s">
        <v>158</v>
      </c>
      <c r="C163" s="63" t="s">
        <v>26</v>
      </c>
      <c r="D163" s="61">
        <v>1</v>
      </c>
      <c r="E163" s="70"/>
      <c r="F163" s="62"/>
      <c r="G163" s="52"/>
      <c r="H163" s="81"/>
      <c r="I163" s="80"/>
    </row>
    <row r="164" spans="1:9" s="58" customFormat="1" ht="33.75" x14ac:dyDescent="0.2">
      <c r="A164" s="59" t="s">
        <v>273</v>
      </c>
      <c r="B164" s="60" t="s">
        <v>159</v>
      </c>
      <c r="C164" s="63" t="s">
        <v>26</v>
      </c>
      <c r="D164" s="61">
        <v>1</v>
      </c>
      <c r="E164" s="70"/>
      <c r="F164" s="62"/>
      <c r="G164" s="52"/>
      <c r="H164" s="81"/>
      <c r="I164" s="80"/>
    </row>
    <row r="165" spans="1:9" s="58" customFormat="1" ht="33.75" x14ac:dyDescent="0.2">
      <c r="A165" s="59" t="s">
        <v>274</v>
      </c>
      <c r="B165" s="60" t="s">
        <v>160</v>
      </c>
      <c r="C165" s="63" t="s">
        <v>26</v>
      </c>
      <c r="D165" s="61">
        <v>6</v>
      </c>
      <c r="E165" s="70"/>
      <c r="F165" s="62"/>
      <c r="G165" s="52"/>
      <c r="H165" s="81"/>
      <c r="I165" s="80"/>
    </row>
    <row r="166" spans="1:9" s="58" customFormat="1" ht="45" x14ac:dyDescent="0.2">
      <c r="A166" s="59" t="s">
        <v>275</v>
      </c>
      <c r="B166" s="60" t="s">
        <v>162</v>
      </c>
      <c r="C166" s="63" t="s">
        <v>26</v>
      </c>
      <c r="D166" s="61">
        <v>2</v>
      </c>
      <c r="E166" s="70"/>
      <c r="F166" s="62"/>
      <c r="G166" s="52"/>
      <c r="H166" s="81"/>
      <c r="I166" s="80"/>
    </row>
    <row r="167" spans="1:9" s="58" customFormat="1" ht="45" x14ac:dyDescent="0.2">
      <c r="A167" s="59" t="s">
        <v>276</v>
      </c>
      <c r="B167" s="60" t="s">
        <v>206</v>
      </c>
      <c r="C167" s="63" t="s">
        <v>26</v>
      </c>
      <c r="D167" s="61">
        <v>2</v>
      </c>
      <c r="E167" s="70"/>
      <c r="F167" s="62"/>
      <c r="G167" s="52"/>
      <c r="H167" s="81"/>
      <c r="I167" s="80"/>
    </row>
    <row r="168" spans="1:9" s="58" customFormat="1" ht="56.25" x14ac:dyDescent="0.2">
      <c r="A168" s="59" t="s">
        <v>277</v>
      </c>
      <c r="B168" s="60" t="s">
        <v>163</v>
      </c>
      <c r="C168" s="63" t="s">
        <v>24</v>
      </c>
      <c r="D168" s="61">
        <v>8.7200000000000006</v>
      </c>
      <c r="E168" s="70"/>
      <c r="F168" s="62"/>
      <c r="G168" s="52"/>
      <c r="H168" s="81"/>
      <c r="I168" s="80"/>
    </row>
    <row r="169" spans="1:9" s="58" customFormat="1" ht="78.75" x14ac:dyDescent="0.2">
      <c r="A169" s="59" t="s">
        <v>278</v>
      </c>
      <c r="B169" s="60" t="s">
        <v>207</v>
      </c>
      <c r="C169" s="63" t="s">
        <v>24</v>
      </c>
      <c r="D169" s="61">
        <v>18.8</v>
      </c>
      <c r="E169" s="70"/>
      <c r="F169" s="62"/>
      <c r="G169" s="52"/>
      <c r="H169" s="81"/>
      <c r="I169" s="80"/>
    </row>
    <row r="170" spans="1:9" s="58" customFormat="1" ht="56.25" x14ac:dyDescent="0.2">
      <c r="A170" s="59" t="s">
        <v>279</v>
      </c>
      <c r="B170" s="60" t="s">
        <v>208</v>
      </c>
      <c r="C170" s="63" t="s">
        <v>24</v>
      </c>
      <c r="D170" s="61">
        <v>18.8</v>
      </c>
      <c r="E170" s="70"/>
      <c r="F170" s="62"/>
      <c r="G170" s="52"/>
      <c r="H170" s="81"/>
      <c r="I170" s="80"/>
    </row>
    <row r="171" spans="1:9" s="58" customFormat="1" ht="78.75" x14ac:dyDescent="0.2">
      <c r="A171" s="59" t="s">
        <v>280</v>
      </c>
      <c r="B171" s="60" t="s">
        <v>164</v>
      </c>
      <c r="C171" s="63" t="s">
        <v>24</v>
      </c>
      <c r="D171" s="61">
        <v>24.92</v>
      </c>
      <c r="E171" s="70"/>
      <c r="F171" s="62"/>
      <c r="G171" s="52"/>
      <c r="H171" s="81"/>
      <c r="I171" s="80"/>
    </row>
    <row r="172" spans="1:9" s="58" customFormat="1" ht="56.25" x14ac:dyDescent="0.2">
      <c r="A172" s="59" t="s">
        <v>281</v>
      </c>
      <c r="B172" s="60" t="s">
        <v>165</v>
      </c>
      <c r="C172" s="63" t="s">
        <v>24</v>
      </c>
      <c r="D172" s="61">
        <v>24.92</v>
      </c>
      <c r="E172" s="70"/>
      <c r="F172" s="62"/>
      <c r="G172" s="52"/>
      <c r="H172" s="81"/>
      <c r="I172" s="80"/>
    </row>
    <row r="173" spans="1:9" s="58" customFormat="1" ht="22.5" x14ac:dyDescent="0.2">
      <c r="A173" s="59" t="s">
        <v>282</v>
      </c>
      <c r="B173" s="60" t="s">
        <v>166</v>
      </c>
      <c r="C173" s="63" t="s">
        <v>26</v>
      </c>
      <c r="D173" s="61">
        <v>33</v>
      </c>
      <c r="E173" s="70"/>
      <c r="F173" s="62"/>
      <c r="G173" s="52"/>
      <c r="H173" s="81"/>
      <c r="I173" s="80"/>
    </row>
    <row r="174" spans="1:9" s="58" customFormat="1" x14ac:dyDescent="0.2">
      <c r="A174" s="39" t="s">
        <v>209</v>
      </c>
      <c r="B174" s="40" t="s">
        <v>168</v>
      </c>
      <c r="C174" s="41"/>
      <c r="D174" s="42"/>
      <c r="E174" s="43"/>
      <c r="F174" s="44"/>
      <c r="G174" s="43"/>
      <c r="H174" s="81"/>
      <c r="I174" s="80"/>
    </row>
    <row r="175" spans="1:9" s="58" customFormat="1" ht="67.5" x14ac:dyDescent="0.2">
      <c r="A175" s="59" t="s">
        <v>283</v>
      </c>
      <c r="B175" s="60" t="s">
        <v>169</v>
      </c>
      <c r="C175" s="63" t="s">
        <v>26</v>
      </c>
      <c r="D175" s="61">
        <v>9</v>
      </c>
      <c r="E175" s="70"/>
      <c r="F175" s="62"/>
      <c r="G175" s="52"/>
      <c r="H175" s="81"/>
      <c r="I175" s="80"/>
    </row>
    <row r="176" spans="1:9" s="58" customFormat="1" ht="90" x14ac:dyDescent="0.2">
      <c r="A176" s="59" t="s">
        <v>284</v>
      </c>
      <c r="B176" s="60" t="s">
        <v>170</v>
      </c>
      <c r="C176" s="63" t="s">
        <v>26</v>
      </c>
      <c r="D176" s="61">
        <v>1</v>
      </c>
      <c r="E176" s="70"/>
      <c r="F176" s="62"/>
      <c r="G176" s="52"/>
      <c r="H176" s="81"/>
      <c r="I176" s="80"/>
    </row>
    <row r="177" spans="1:9" s="58" customFormat="1" ht="78.75" x14ac:dyDescent="0.2">
      <c r="A177" s="59" t="s">
        <v>285</v>
      </c>
      <c r="B177" s="60" t="s">
        <v>171</v>
      </c>
      <c r="C177" s="63" t="s">
        <v>26</v>
      </c>
      <c r="D177" s="61">
        <v>3</v>
      </c>
      <c r="E177" s="70"/>
      <c r="F177" s="62"/>
      <c r="G177" s="52"/>
      <c r="H177" s="81"/>
      <c r="I177" s="80"/>
    </row>
    <row r="178" spans="1:9" s="58" customFormat="1" ht="45" x14ac:dyDescent="0.2">
      <c r="A178" s="59" t="s">
        <v>286</v>
      </c>
      <c r="B178" s="60" t="s">
        <v>172</v>
      </c>
      <c r="C178" s="63" t="s">
        <v>26</v>
      </c>
      <c r="D178" s="61">
        <v>4</v>
      </c>
      <c r="E178" s="70"/>
      <c r="F178" s="62"/>
      <c r="G178" s="52"/>
      <c r="H178" s="81"/>
      <c r="I178" s="80"/>
    </row>
    <row r="179" spans="1:9" s="58" customFormat="1" ht="90" x14ac:dyDescent="0.2">
      <c r="A179" s="59" t="s">
        <v>287</v>
      </c>
      <c r="B179" s="60" t="s">
        <v>173</v>
      </c>
      <c r="C179" s="63" t="s">
        <v>26</v>
      </c>
      <c r="D179" s="61">
        <v>1</v>
      </c>
      <c r="E179" s="70"/>
      <c r="F179" s="62"/>
      <c r="G179" s="52"/>
      <c r="H179" s="81"/>
      <c r="I179" s="80"/>
    </row>
    <row r="180" spans="1:9" s="91" customFormat="1" x14ac:dyDescent="0.2">
      <c r="A180" s="84" t="s">
        <v>211</v>
      </c>
      <c r="B180" s="85" t="s">
        <v>150</v>
      </c>
      <c r="C180" s="86"/>
      <c r="D180" s="87"/>
      <c r="E180" s="54"/>
      <c r="F180" s="88"/>
      <c r="G180" s="54"/>
      <c r="H180" s="89"/>
      <c r="I180" s="80"/>
    </row>
    <row r="181" spans="1:9" s="58" customFormat="1" ht="22.5" x14ac:dyDescent="0.2">
      <c r="A181" s="59" t="s">
        <v>288</v>
      </c>
      <c r="B181" s="60" t="s">
        <v>31</v>
      </c>
      <c r="C181" s="63" t="s">
        <v>24</v>
      </c>
      <c r="D181" s="61">
        <v>1930.85</v>
      </c>
      <c r="E181" s="70"/>
      <c r="F181" s="62"/>
      <c r="G181" s="52"/>
      <c r="H181" s="81"/>
      <c r="I181" s="80"/>
    </row>
    <row r="182" spans="1:9" s="58" customFormat="1" x14ac:dyDescent="0.2">
      <c r="A182" s="59"/>
      <c r="B182" s="60"/>
      <c r="C182" s="63"/>
      <c r="D182" s="61"/>
      <c r="E182" s="64"/>
      <c r="F182" s="62"/>
      <c r="G182" s="52"/>
      <c r="H182" s="75"/>
      <c r="I182" s="80"/>
    </row>
    <row r="183" spans="1:9" s="58" customFormat="1" x14ac:dyDescent="0.2">
      <c r="A183" s="38"/>
      <c r="B183" s="66" t="s">
        <v>54</v>
      </c>
      <c r="C183" s="66"/>
      <c r="D183" s="66"/>
      <c r="E183" s="66"/>
      <c r="F183" s="66"/>
      <c r="G183" s="54"/>
      <c r="H183" s="75"/>
      <c r="I183" s="80"/>
    </row>
    <row r="184" spans="1:9" s="58" customFormat="1" ht="11.25" customHeight="1" x14ac:dyDescent="0.2">
      <c r="A184" s="59"/>
      <c r="B184" s="60"/>
      <c r="C184" s="63"/>
      <c r="D184" s="61"/>
      <c r="E184" s="64"/>
      <c r="F184" s="62"/>
      <c r="G184" s="52"/>
      <c r="H184" s="75"/>
      <c r="I184" s="80"/>
    </row>
    <row r="185" spans="1:9" s="58" customFormat="1" ht="36" customHeight="1" x14ac:dyDescent="0.2">
      <c r="A185" s="59"/>
      <c r="B185" s="77" t="str">
        <f>+B8</f>
        <v>Pavimentación y Rehabilitación de pavimento asfáltico de las calles Santa Paula, San Isidro y de la Av. Hidalgo / calle Juan Vera, San Esteban y obras complementarias, Municipio de Zapopan, Jalisco.</v>
      </c>
      <c r="C185" s="63"/>
      <c r="D185" s="61"/>
      <c r="E185" s="64"/>
      <c r="F185" s="62"/>
      <c r="G185" s="101">
        <f>+G187+G199</f>
        <v>0</v>
      </c>
      <c r="H185" s="81"/>
      <c r="I185" s="80"/>
    </row>
    <row r="186" spans="1:9" s="58" customFormat="1" x14ac:dyDescent="0.2">
      <c r="A186" s="63"/>
      <c r="B186" s="60"/>
      <c r="C186" s="63"/>
      <c r="D186" s="61"/>
      <c r="E186" s="64"/>
      <c r="F186" s="62"/>
      <c r="G186" s="52"/>
      <c r="H186" s="75"/>
      <c r="I186" s="80"/>
    </row>
    <row r="187" spans="1:9" s="8" customFormat="1" x14ac:dyDescent="0.2">
      <c r="A187" s="35" t="str">
        <f>+A20</f>
        <v>A</v>
      </c>
      <c r="B187" s="97" t="str">
        <f>+VLOOKUP(A187,$A$20:$G$181,2,0)</f>
        <v>AV. HIDALGO</v>
      </c>
      <c r="C187" s="97"/>
      <c r="D187" s="97"/>
      <c r="E187" s="97"/>
      <c r="F187" s="37"/>
      <c r="G187" s="99">
        <f>+VLOOKUP(A187,$A$20:$G$181,7,0)</f>
        <v>0</v>
      </c>
      <c r="H187" s="83"/>
      <c r="I187" s="80"/>
    </row>
    <row r="188" spans="1:9" s="8" customFormat="1" x14ac:dyDescent="0.2">
      <c r="A188" s="96" t="str">
        <f>+A21</f>
        <v>A1</v>
      </c>
      <c r="B188" s="97" t="str">
        <f t="shared" ref="B188:B212" si="0">+VLOOKUP(A188,$A$20:$G$181,2,0)</f>
        <v>PAVIMENTACIÓN</v>
      </c>
      <c r="C188" s="97"/>
      <c r="D188" s="97"/>
      <c r="E188" s="97"/>
      <c r="F188" s="37"/>
      <c r="G188" s="99">
        <f t="shared" ref="G188:G211" si="1">+VLOOKUP(A188,$A$20:$G$181,7,0)</f>
        <v>0</v>
      </c>
      <c r="H188" s="83"/>
      <c r="I188" s="80"/>
    </row>
    <row r="189" spans="1:9" s="8" customFormat="1" x14ac:dyDescent="0.2">
      <c r="A189" s="47" t="str">
        <f>+A22</f>
        <v>A1.1</v>
      </c>
      <c r="B189" s="98" t="str">
        <f t="shared" si="0"/>
        <v>PRELIMINARES</v>
      </c>
      <c r="C189" s="36"/>
      <c r="D189" s="45"/>
      <c r="E189" s="37"/>
      <c r="F189" s="37"/>
      <c r="G189" s="100">
        <f t="shared" si="1"/>
        <v>0</v>
      </c>
      <c r="H189" s="83"/>
      <c r="I189" s="80"/>
    </row>
    <row r="190" spans="1:9" s="8" customFormat="1" x14ac:dyDescent="0.2">
      <c r="A190" s="47" t="str">
        <f>+A27</f>
        <v>A1.2</v>
      </c>
      <c r="B190" s="98" t="str">
        <f t="shared" si="0"/>
        <v>TERRACERÍAS</v>
      </c>
      <c r="C190" s="36"/>
      <c r="D190" s="45"/>
      <c r="E190" s="37"/>
      <c r="F190" s="37"/>
      <c r="G190" s="100">
        <f t="shared" si="1"/>
        <v>0</v>
      </c>
      <c r="H190" s="83"/>
      <c r="I190" s="80"/>
    </row>
    <row r="191" spans="1:9" s="8" customFormat="1" x14ac:dyDescent="0.2">
      <c r="A191" s="47" t="str">
        <f>+A35</f>
        <v>A1.3</v>
      </c>
      <c r="B191" s="98" t="str">
        <f t="shared" si="0"/>
        <v>PAVIMENTO ASFÁLTICO</v>
      </c>
      <c r="C191" s="36"/>
      <c r="D191" s="45"/>
      <c r="E191" s="37"/>
      <c r="F191" s="37"/>
      <c r="G191" s="100">
        <f t="shared" si="1"/>
        <v>0</v>
      </c>
      <c r="H191" s="83"/>
      <c r="I191" s="80"/>
    </row>
    <row r="192" spans="1:9" s="8" customFormat="1" x14ac:dyDescent="0.2">
      <c r="A192" s="96" t="str">
        <f>+A46</f>
        <v>A2</v>
      </c>
      <c r="B192" s="97" t="str">
        <f t="shared" si="0"/>
        <v>RENIVELACIÓN DE POZOS DE VISITA, REGISTROS SANITARIOS Y CAJAS DE VÁLVULAS</v>
      </c>
      <c r="C192" s="97"/>
      <c r="D192" s="97"/>
      <c r="E192" s="97"/>
      <c r="F192" s="37"/>
      <c r="G192" s="99">
        <f t="shared" si="1"/>
        <v>0</v>
      </c>
      <c r="H192" s="83"/>
      <c r="I192" s="80"/>
    </row>
    <row r="193" spans="1:9" s="8" customFormat="1" x14ac:dyDescent="0.2">
      <c r="A193" s="47" t="str">
        <f>+A47</f>
        <v>A2.1</v>
      </c>
      <c r="B193" s="98" t="str">
        <f t="shared" si="0"/>
        <v>POZOS DE VISITA</v>
      </c>
      <c r="C193" s="36"/>
      <c r="D193" s="45"/>
      <c r="E193" s="37"/>
      <c r="F193" s="37"/>
      <c r="G193" s="100">
        <f t="shared" si="1"/>
        <v>0</v>
      </c>
      <c r="H193" s="83"/>
      <c r="I193" s="80"/>
    </row>
    <row r="194" spans="1:9" s="8" customFormat="1" x14ac:dyDescent="0.2">
      <c r="A194" s="47" t="str">
        <f>+A54</f>
        <v>A2.2</v>
      </c>
      <c r="B194" s="98" t="str">
        <f t="shared" si="0"/>
        <v>CAJA DE VÁLVULAS</v>
      </c>
      <c r="C194" s="36"/>
      <c r="D194" s="45"/>
      <c r="E194" s="37"/>
      <c r="F194" s="37"/>
      <c r="G194" s="100">
        <f t="shared" si="1"/>
        <v>0</v>
      </c>
      <c r="H194" s="83"/>
      <c r="I194" s="80"/>
    </row>
    <row r="195" spans="1:9" s="8" customFormat="1" x14ac:dyDescent="0.2">
      <c r="A195" s="35" t="str">
        <f>+A63</f>
        <v>A3</v>
      </c>
      <c r="B195" s="97" t="str">
        <f t="shared" si="0"/>
        <v>SEÑALAMIENTO HORIZONTAL Y VERTICAL</v>
      </c>
      <c r="C195" s="67"/>
      <c r="D195" s="67"/>
      <c r="E195" s="67"/>
      <c r="F195" s="37"/>
      <c r="G195" s="99">
        <f t="shared" si="1"/>
        <v>0</v>
      </c>
      <c r="H195" s="83"/>
      <c r="I195" s="80"/>
    </row>
    <row r="196" spans="1:9" s="8" customFormat="1" x14ac:dyDescent="0.2">
      <c r="A196" s="47" t="str">
        <f>+A64</f>
        <v>A3.1</v>
      </c>
      <c r="B196" s="98" t="str">
        <f t="shared" si="0"/>
        <v>SEÑALAMIENTO HORIZONTAL</v>
      </c>
      <c r="C196" s="36"/>
      <c r="D196" s="45"/>
      <c r="E196" s="37"/>
      <c r="F196" s="37"/>
      <c r="G196" s="100">
        <f t="shared" si="1"/>
        <v>0</v>
      </c>
      <c r="H196" s="83"/>
      <c r="I196" s="80"/>
    </row>
    <row r="197" spans="1:9" s="8" customFormat="1" x14ac:dyDescent="0.2">
      <c r="A197" s="47" t="str">
        <f>+A80</f>
        <v>A3.2</v>
      </c>
      <c r="B197" s="98" t="str">
        <f t="shared" si="0"/>
        <v>SEÑALAMIENTO VERTICAL</v>
      </c>
      <c r="C197" s="36"/>
      <c r="D197" s="45"/>
      <c r="E197" s="37"/>
      <c r="F197" s="37"/>
      <c r="G197" s="100">
        <f t="shared" si="1"/>
        <v>0</v>
      </c>
      <c r="H197" s="83"/>
      <c r="I197" s="80"/>
    </row>
    <row r="198" spans="1:9" s="8" customFormat="1" x14ac:dyDescent="0.2">
      <c r="A198" s="35" t="str">
        <f>+A86</f>
        <v>A4</v>
      </c>
      <c r="B198" s="97" t="str">
        <f t="shared" si="0"/>
        <v>LIMPIEZA</v>
      </c>
      <c r="C198" s="67"/>
      <c r="D198" s="67"/>
      <c r="E198" s="67"/>
      <c r="F198" s="37"/>
      <c r="G198" s="99">
        <f t="shared" si="1"/>
        <v>0</v>
      </c>
      <c r="H198" s="83"/>
      <c r="I198" s="80"/>
    </row>
    <row r="199" spans="1:9" s="8" customFormat="1" x14ac:dyDescent="0.2">
      <c r="A199" s="35" t="str">
        <f>+A88</f>
        <v>B</v>
      </c>
      <c r="B199" s="97" t="str">
        <f t="shared" si="0"/>
        <v>SANTA PAULA</v>
      </c>
      <c r="C199" s="67"/>
      <c r="D199" s="67"/>
      <c r="E199" s="67"/>
      <c r="F199" s="37"/>
      <c r="G199" s="99">
        <f t="shared" si="1"/>
        <v>0</v>
      </c>
      <c r="H199" s="83"/>
      <c r="I199" s="80"/>
    </row>
    <row r="200" spans="1:9" s="8" customFormat="1" x14ac:dyDescent="0.2">
      <c r="A200" s="96" t="str">
        <f>+A89</f>
        <v>B1</v>
      </c>
      <c r="B200" s="97" t="str">
        <f t="shared" si="0"/>
        <v>PAVIMENTACIÓN</v>
      </c>
      <c r="C200" s="67"/>
      <c r="D200" s="67"/>
      <c r="E200" s="67"/>
      <c r="F200" s="37"/>
      <c r="G200" s="99">
        <f t="shared" si="1"/>
        <v>0</v>
      </c>
      <c r="H200" s="83"/>
      <c r="I200" s="80"/>
    </row>
    <row r="201" spans="1:9" s="8" customFormat="1" x14ac:dyDescent="0.2">
      <c r="A201" s="47" t="str">
        <f>+A90</f>
        <v>B1.1</v>
      </c>
      <c r="B201" s="98" t="str">
        <f t="shared" si="0"/>
        <v>PRELIMINARES</v>
      </c>
      <c r="C201" s="36"/>
      <c r="D201" s="45"/>
      <c r="E201" s="37"/>
      <c r="F201" s="37"/>
      <c r="G201" s="100">
        <f t="shared" si="1"/>
        <v>0</v>
      </c>
      <c r="H201" s="83"/>
      <c r="I201" s="80"/>
    </row>
    <row r="202" spans="1:9" s="8" customFormat="1" x14ac:dyDescent="0.2">
      <c r="A202" s="47" t="str">
        <f>+A99</f>
        <v>B1.2</v>
      </c>
      <c r="B202" s="98" t="str">
        <f t="shared" si="0"/>
        <v>TERRACERÍAS</v>
      </c>
      <c r="C202" s="36"/>
      <c r="D202" s="45"/>
      <c r="E202" s="37"/>
      <c r="F202" s="37"/>
      <c r="G202" s="100">
        <f t="shared" si="1"/>
        <v>0</v>
      </c>
      <c r="H202" s="83"/>
      <c r="I202" s="80"/>
    </row>
    <row r="203" spans="1:9" s="8" customFormat="1" x14ac:dyDescent="0.2">
      <c r="A203" s="47" t="str">
        <f>+A107</f>
        <v>B1.3</v>
      </c>
      <c r="B203" s="98" t="str">
        <f t="shared" si="0"/>
        <v>PAVIMENTO ASFÁLTICO</v>
      </c>
      <c r="C203" s="36"/>
      <c r="D203" s="45"/>
      <c r="E203" s="37"/>
      <c r="F203" s="37"/>
      <c r="G203" s="100">
        <f t="shared" si="1"/>
        <v>0</v>
      </c>
      <c r="H203" s="83"/>
      <c r="I203" s="80"/>
    </row>
    <row r="204" spans="1:9" s="8" customFormat="1" x14ac:dyDescent="0.2">
      <c r="A204" s="96" t="str">
        <f>+A111</f>
        <v>B2</v>
      </c>
      <c r="B204" s="97" t="str">
        <f t="shared" si="0"/>
        <v>BANQUETAS, CRUCES PEATONALES Y ACCESIBILIDAD UNIVERSAL</v>
      </c>
      <c r="C204" s="67"/>
      <c r="D204" s="67"/>
      <c r="E204" s="67"/>
      <c r="F204" s="37"/>
      <c r="G204" s="99">
        <f t="shared" si="1"/>
        <v>0</v>
      </c>
      <c r="H204" s="83"/>
      <c r="I204" s="80"/>
    </row>
    <row r="205" spans="1:9" s="8" customFormat="1" x14ac:dyDescent="0.2">
      <c r="A205" s="96" t="str">
        <f>+A133</f>
        <v>B3</v>
      </c>
      <c r="B205" s="97" t="str">
        <f t="shared" si="0"/>
        <v>RENIVELACIÓN DE POZOS DE VISITA, REGISTROS SANITARIOS Y CAJAS DE VÁLVULAS</v>
      </c>
      <c r="C205" s="67"/>
      <c r="D205" s="67"/>
      <c r="E205" s="67"/>
      <c r="F205" s="37"/>
      <c r="G205" s="99">
        <f t="shared" si="1"/>
        <v>0</v>
      </c>
      <c r="H205" s="83"/>
      <c r="I205" s="80"/>
    </row>
    <row r="206" spans="1:9" s="8" customFormat="1" x14ac:dyDescent="0.2">
      <c r="A206" s="47" t="str">
        <f>+A134</f>
        <v>B3.1</v>
      </c>
      <c r="B206" s="98" t="str">
        <f t="shared" si="0"/>
        <v>PAVIMENTO ASFÁLTICO</v>
      </c>
      <c r="C206" s="36"/>
      <c r="D206" s="45"/>
      <c r="E206" s="37"/>
      <c r="F206" s="37"/>
      <c r="G206" s="100">
        <f t="shared" si="1"/>
        <v>0</v>
      </c>
      <c r="H206" s="83"/>
      <c r="I206" s="80"/>
    </row>
    <row r="207" spans="1:9" s="8" customFormat="1" x14ac:dyDescent="0.2">
      <c r="A207" s="47" t="str">
        <f>+A141</f>
        <v>B3.2</v>
      </c>
      <c r="B207" s="98" t="str">
        <f t="shared" si="0"/>
        <v>REGISTROS SANITARIOS</v>
      </c>
      <c r="C207" s="36"/>
      <c r="D207" s="45"/>
      <c r="E207" s="37"/>
      <c r="F207" s="37"/>
      <c r="G207" s="100">
        <f t="shared" si="1"/>
        <v>0</v>
      </c>
      <c r="H207" s="83"/>
      <c r="I207" s="80"/>
    </row>
    <row r="208" spans="1:9" s="8" customFormat="1" x14ac:dyDescent="0.2">
      <c r="A208" s="47" t="str">
        <f>+A146</f>
        <v>B3.3</v>
      </c>
      <c r="B208" s="98" t="str">
        <f t="shared" si="0"/>
        <v>CAJA DE VÁLVULAS</v>
      </c>
      <c r="C208" s="36"/>
      <c r="D208" s="45"/>
      <c r="E208" s="37"/>
      <c r="F208" s="37"/>
      <c r="G208" s="100">
        <f t="shared" si="1"/>
        <v>0</v>
      </c>
      <c r="H208" s="83"/>
      <c r="I208" s="80"/>
    </row>
    <row r="209" spans="1:9" s="8" customFormat="1" x14ac:dyDescent="0.2">
      <c r="A209" s="96" t="str">
        <f>+A155</f>
        <v>B4</v>
      </c>
      <c r="B209" s="97" t="str">
        <f t="shared" si="0"/>
        <v>SEÑALAMIENTO HORIZONTAL Y VERTICAL</v>
      </c>
      <c r="C209" s="67"/>
      <c r="D209" s="67"/>
      <c r="E209" s="67"/>
      <c r="F209" s="37"/>
      <c r="G209" s="99">
        <f t="shared" si="1"/>
        <v>0</v>
      </c>
      <c r="H209" s="83"/>
      <c r="I209" s="80"/>
    </row>
    <row r="210" spans="1:9" s="8" customFormat="1" x14ac:dyDescent="0.2">
      <c r="A210" s="47" t="str">
        <f>+A156</f>
        <v>B4.1</v>
      </c>
      <c r="B210" s="98" t="str">
        <f t="shared" si="0"/>
        <v>SEÑALAMIENTO HORIZONTAL</v>
      </c>
      <c r="C210" s="36"/>
      <c r="D210" s="45"/>
      <c r="E210" s="37"/>
      <c r="F210" s="37"/>
      <c r="G210" s="100">
        <f t="shared" si="1"/>
        <v>0</v>
      </c>
      <c r="H210" s="83"/>
      <c r="I210" s="80"/>
    </row>
    <row r="211" spans="1:9" s="8" customFormat="1" x14ac:dyDescent="0.2">
      <c r="A211" s="47" t="str">
        <f>+A174</f>
        <v>B4.2</v>
      </c>
      <c r="B211" s="98" t="str">
        <f t="shared" si="0"/>
        <v>SEÑALAMIENTO VERTICAL</v>
      </c>
      <c r="C211" s="36"/>
      <c r="D211" s="45"/>
      <c r="E211" s="37"/>
      <c r="F211" s="37"/>
      <c r="G211" s="100">
        <f t="shared" si="1"/>
        <v>0</v>
      </c>
      <c r="H211" s="83"/>
      <c r="I211" s="80"/>
    </row>
    <row r="212" spans="1:9" s="8" customFormat="1" x14ac:dyDescent="0.2">
      <c r="A212" s="96" t="str">
        <f>+A180</f>
        <v>B5</v>
      </c>
      <c r="B212" s="97" t="str">
        <f t="shared" si="0"/>
        <v>SEÑALAMIENTO HORIZONTAL Y VERTICAL</v>
      </c>
      <c r="C212" s="67"/>
      <c r="D212" s="67"/>
      <c r="E212" s="67"/>
      <c r="F212" s="37"/>
      <c r="G212" s="99">
        <f>+VLOOKUP(A212,$A$20:$G$181,7,0)</f>
        <v>0</v>
      </c>
      <c r="H212" s="83"/>
      <c r="I212" s="80"/>
    </row>
    <row r="213" spans="1:9" s="8" customFormat="1" x14ac:dyDescent="0.2">
      <c r="A213" s="35"/>
      <c r="B213" s="67"/>
      <c r="C213" s="67"/>
      <c r="D213" s="67"/>
      <c r="E213" s="67"/>
      <c r="F213" s="37"/>
      <c r="G213" s="76"/>
      <c r="H213" s="83"/>
      <c r="I213" s="80"/>
    </row>
    <row r="214" spans="1:9" s="8" customFormat="1" x14ac:dyDescent="0.2">
      <c r="A214" s="35"/>
      <c r="B214" s="67"/>
      <c r="C214" s="67"/>
      <c r="D214" s="67"/>
      <c r="E214" s="67"/>
      <c r="F214" s="37"/>
      <c r="G214" s="76"/>
      <c r="H214" s="83"/>
      <c r="I214" s="80"/>
    </row>
    <row r="215" spans="1:9" s="8" customFormat="1" x14ac:dyDescent="0.2">
      <c r="A215" s="35"/>
      <c r="B215" s="67"/>
      <c r="C215" s="67"/>
      <c r="D215" s="67"/>
      <c r="E215" s="67"/>
      <c r="F215" s="37"/>
      <c r="G215" s="76"/>
      <c r="H215" s="83"/>
      <c r="I215" s="80"/>
    </row>
    <row r="216" spans="1:9" s="8" customFormat="1" x14ac:dyDescent="0.2">
      <c r="A216" s="35"/>
      <c r="B216" s="67"/>
      <c r="C216" s="67"/>
      <c r="D216" s="67"/>
      <c r="E216" s="67"/>
      <c r="F216" s="37"/>
      <c r="G216" s="76"/>
      <c r="H216" s="83"/>
      <c r="I216" s="80"/>
    </row>
    <row r="217" spans="1:9" s="8" customFormat="1" x14ac:dyDescent="0.2">
      <c r="A217" s="35"/>
      <c r="B217" s="67"/>
      <c r="C217" s="67"/>
      <c r="D217" s="67"/>
      <c r="E217" s="67"/>
      <c r="F217" s="37"/>
      <c r="G217" s="76"/>
      <c r="H217" s="83"/>
      <c r="I217" s="80"/>
    </row>
    <row r="218" spans="1:9" s="8" customFormat="1" x14ac:dyDescent="0.2">
      <c r="A218" s="35"/>
      <c r="B218" s="67"/>
      <c r="C218" s="67"/>
      <c r="D218" s="67"/>
      <c r="E218" s="67"/>
      <c r="F218" s="37"/>
      <c r="G218" s="76"/>
      <c r="H218" s="83"/>
      <c r="I218" s="80"/>
    </row>
    <row r="219" spans="1:9" s="8" customFormat="1" x14ac:dyDescent="0.2">
      <c r="A219" s="35"/>
      <c r="B219" s="67"/>
      <c r="C219" s="67"/>
      <c r="D219" s="67"/>
      <c r="E219" s="67"/>
      <c r="F219" s="37"/>
      <c r="G219" s="76"/>
      <c r="H219" s="83"/>
      <c r="I219" s="80"/>
    </row>
    <row r="220" spans="1:9" s="8" customFormat="1" x14ac:dyDescent="0.2">
      <c r="A220" s="47"/>
      <c r="B220" s="53"/>
      <c r="C220" s="36"/>
      <c r="D220" s="45"/>
      <c r="E220" s="37"/>
      <c r="F220" s="37"/>
      <c r="G220" s="55"/>
      <c r="H220" s="83"/>
      <c r="I220" s="80"/>
    </row>
    <row r="221" spans="1:9" s="8" customFormat="1" x14ac:dyDescent="0.2">
      <c r="A221" s="47"/>
      <c r="B221" s="53"/>
      <c r="C221" s="36"/>
      <c r="D221" s="45"/>
      <c r="E221" s="37"/>
      <c r="F221" s="37"/>
      <c r="G221" s="55"/>
      <c r="H221" s="83"/>
      <c r="I221" s="80"/>
    </row>
    <row r="222" spans="1:9" s="8" customFormat="1" x14ac:dyDescent="0.2">
      <c r="A222" s="47"/>
      <c r="B222" s="53"/>
      <c r="C222" s="36"/>
      <c r="D222" s="45"/>
      <c r="E222" s="37"/>
      <c r="F222" s="37"/>
      <c r="G222" s="55"/>
      <c r="H222" s="83"/>
      <c r="I222" s="80"/>
    </row>
    <row r="223" spans="1:9" s="8" customFormat="1" x14ac:dyDescent="0.2">
      <c r="A223" s="47"/>
      <c r="B223" s="46"/>
      <c r="C223" s="36"/>
      <c r="D223" s="45"/>
      <c r="E223" s="37"/>
      <c r="G223" s="48"/>
      <c r="H223" s="83"/>
      <c r="I223" s="80"/>
    </row>
    <row r="224" spans="1:9" s="8" customFormat="1" ht="15" x14ac:dyDescent="0.2">
      <c r="A224" s="129" t="s">
        <v>22</v>
      </c>
      <c r="B224" s="129"/>
      <c r="C224" s="49"/>
      <c r="D224" s="49"/>
      <c r="E224" s="50"/>
      <c r="F224" s="79" t="s">
        <v>15</v>
      </c>
      <c r="G224" s="51">
        <f>+G185</f>
        <v>0</v>
      </c>
      <c r="H224" s="83"/>
      <c r="I224" s="102"/>
    </row>
    <row r="225" spans="1:8" s="8" customFormat="1" ht="15" x14ac:dyDescent="0.2">
      <c r="A225" s="130"/>
      <c r="B225" s="130"/>
      <c r="C225" s="130"/>
      <c r="D225" s="130"/>
      <c r="E225" s="50"/>
      <c r="F225" s="79" t="s">
        <v>16</v>
      </c>
      <c r="G225" s="51">
        <f>+G224*0.16</f>
        <v>0</v>
      </c>
      <c r="H225" s="83"/>
    </row>
    <row r="226" spans="1:8" s="8" customFormat="1" ht="15" x14ac:dyDescent="0.2">
      <c r="A226" s="130"/>
      <c r="B226" s="130"/>
      <c r="C226" s="130"/>
      <c r="D226" s="130"/>
      <c r="E226" s="50"/>
      <c r="F226" s="79" t="s">
        <v>17</v>
      </c>
      <c r="G226" s="51">
        <f>+G224+G225</f>
        <v>0</v>
      </c>
      <c r="H226" s="83"/>
    </row>
  </sheetData>
  <protectedRanges>
    <protectedRange sqref="B12:C12 B8" name="DATOS_3"/>
    <protectedRange sqref="C2" name="DATOS_1_2"/>
    <protectedRange sqref="F7:F10" name="DATOS_3_1_1"/>
  </protectedRanges>
  <mergeCells count="10">
    <mergeCell ref="G12:G13"/>
    <mergeCell ref="A15:G15"/>
    <mergeCell ref="A224:B224"/>
    <mergeCell ref="A225:D226"/>
    <mergeCell ref="C3:F6"/>
    <mergeCell ref="B8:B10"/>
    <mergeCell ref="B12:B13"/>
    <mergeCell ref="C12:E13"/>
    <mergeCell ref="C2:F2"/>
    <mergeCell ref="C11:F11"/>
  </mergeCells>
  <phoneticPr fontId="24" type="noConversion"/>
  <printOptions horizontalCentered="1"/>
  <pageMargins left="0.39370078740157483" right="0.39370078740157483" top="0.39370078740157483" bottom="0.39370078740157483" header="0.27559055118110237" footer="0.19685039370078741"/>
  <pageSetup scale="59" fitToWidth="6" fitToHeight="6" orientation="landscape" r:id="rId1"/>
  <headerFooter>
    <oddFooter>&amp;CPágina &amp;P de &amp;N</oddFooter>
  </headerFooter>
  <rowBreaks count="4" manualBreakCount="4">
    <brk id="34" max="6" man="1"/>
    <brk id="98" max="6" man="1"/>
    <brk id="173" max="6" man="1"/>
    <brk id="18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HP PC</cp:lastModifiedBy>
  <cp:lastPrinted>2022-07-19T22:48:26Z</cp:lastPrinted>
  <dcterms:created xsi:type="dcterms:W3CDTF">2019-08-15T17:13:54Z</dcterms:created>
  <dcterms:modified xsi:type="dcterms:W3CDTF">2022-07-22T14:37:34Z</dcterms:modified>
</cp:coreProperties>
</file>