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AA" sheetId="5" r:id="rId1"/>
  </sheets>
  <definedNames>
    <definedName name="_xlnm.Print_Area" localSheetId="0">EAA!$A$1:$G$47</definedName>
  </definedNames>
  <calcPr calcId="125725"/>
</workbook>
</file>

<file path=xl/calcChain.xml><?xml version="1.0" encoding="utf-8"?>
<calcChain xmlns="http://schemas.openxmlformats.org/spreadsheetml/2006/main">
  <c r="F26" i="5"/>
  <c r="F27"/>
  <c r="F28"/>
  <c r="F29"/>
  <c r="F30"/>
  <c r="F31"/>
  <c r="F32"/>
  <c r="F33"/>
  <c r="F25"/>
  <c r="F16"/>
  <c r="F17"/>
  <c r="F18"/>
  <c r="F19"/>
  <c r="F20"/>
  <c r="F21"/>
  <c r="F15"/>
  <c r="G27" l="1"/>
  <c r="G28"/>
  <c r="G29"/>
  <c r="G30"/>
  <c r="G31"/>
  <c r="G32"/>
  <c r="G33"/>
  <c r="G25"/>
  <c r="G17"/>
  <c r="G18"/>
  <c r="G19"/>
  <c r="G20"/>
  <c r="G21"/>
  <c r="G16"/>
  <c r="G15"/>
  <c r="D23"/>
  <c r="C23"/>
  <c r="C13"/>
  <c r="D13"/>
  <c r="E13"/>
  <c r="E23"/>
  <c r="D35" l="1"/>
  <c r="E35"/>
  <c r="F23"/>
  <c r="G23" s="1"/>
  <c r="F13"/>
  <c r="G13" s="1"/>
  <c r="C35"/>
  <c r="F35" l="1"/>
  <c r="G3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<sst xmlns="http://schemas.openxmlformats.org/spreadsheetml/2006/main" count="34" uniqueCount="33">
  <si>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</si>
  <si>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</si>
  <si>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</si>
  <si>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</si>
  <si>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</si>
  <si>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</si>
  <si>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</si>
  <si>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</si>
  <si>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</si>
  <si>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</si>
  <si>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</si>
  <si>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</si>
  <si>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</si>
  <si>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</si>
  <si>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</si>
  <si>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</si>
  <si>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</si>
  <si>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</si>
  <si>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</si>
  <si>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</si>
  <si>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</si>
  <si>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</si>
  <si>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</si>
  <si>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</si>
  <si>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</si>
  <si>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</si>
  <si>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</si>
  <si>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</si>
  <si>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</si>
  <si>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</si>
  <si>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</si>
  <si>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</si>
  <si>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Julio al 31 de Julio del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</si>
</sst>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);\-#,##0.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6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  <xf numFmtId="166" fontId="19" fillId="0" borderId="0" xfId="0" applyNumberFormat="1" applyFont="1" applyAlignment="1">
      <alignment horizontal="right" vertical="center"/>
    </xf>
    <xf numFmtId="165" fontId="5" fillId="2" borderId="0" xfId="0" applyNumberFormat="1" applyFont="1" applyFill="1" applyBorder="1" applyAlignment="1">
      <alignment horizontal="center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48"/>
  <sheetViews>
    <sheetView showGridLines="0" tabSelected="1" zoomScale="85" zoomScaleNormal="85" workbookViewId="0">
      <selection activeCell="C47" sqref="C47:G1048576"/>
    </sheetView>
  </sheetViews>
  <sheetFormatPr baseColWidth="10" defaultColWidth="0" defaultRowHeight="0" customHeight="1" zeroHeight="1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>
      <c r="A1" s="37"/>
      <c r="B1" s="31"/>
      <c r="C1" s="11"/>
    </row>
    <row r="2" spans="1:15" s="13" customFormat="1" ht="15">
      <c r="A2" s="38"/>
      <c r="B2" s="86" t="s">
        <v>31</v>
      </c>
      <c r="C2" s="87"/>
      <c r="D2" s="87"/>
      <c r="E2" s="87"/>
      <c r="F2" s="87"/>
      <c r="G2" s="88"/>
      <c r="H2" s="14"/>
      <c r="I2" s="15"/>
    </row>
    <row r="3" spans="1:15" s="16" customFormat="1" ht="15.75" customHeight="1">
      <c r="A3" s="39"/>
      <c r="B3" s="89" t="s">
        <v>0</v>
      </c>
      <c r="C3" s="90"/>
      <c r="D3" s="90"/>
      <c r="E3" s="90"/>
      <c r="F3" s="90"/>
      <c r="G3" s="91"/>
    </row>
    <row r="4" spans="1:15" s="13" customFormat="1" ht="15.75" customHeight="1">
      <c r="A4" s="40"/>
      <c r="B4" s="89" t="s">
        <v>32</v>
      </c>
      <c r="C4" s="90"/>
      <c r="D4" s="90"/>
      <c r="E4" s="90"/>
      <c r="F4" s="90"/>
      <c r="G4" s="91"/>
      <c r="H4" s="18"/>
      <c r="I4" s="19"/>
      <c r="J4" s="19"/>
    </row>
    <row r="5" spans="1:15" s="13" customFormat="1" ht="18" customHeight="1">
      <c r="A5" s="38"/>
      <c r="B5" s="89" t="s">
        <v>29</v>
      </c>
      <c r="C5" s="90"/>
      <c r="D5" s="90"/>
      <c r="E5" s="90"/>
      <c r="F5" s="90"/>
      <c r="G5" s="91"/>
      <c r="H5" s="18"/>
      <c r="I5" s="20"/>
      <c r="J5" s="20"/>
    </row>
    <row r="6" spans="1:15" s="21" customFormat="1" ht="12" customHeight="1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>
      <c r="A8" s="43" t="s">
        <v>1</v>
      </c>
      <c r="B8" s="85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>
      <c r="A9" s="43"/>
      <c r="B9" s="85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>
      <c r="A13" s="46"/>
      <c r="B13" s="58" t="s">
        <v>9</v>
      </c>
      <c r="C13" s="59">
        <f>SUM(C15:C21)</f>
        <v>3067217626.1099997</v>
      </c>
      <c r="D13" s="59">
        <f t="shared" ref="D13:E13" si="0">SUM(D15:D21)</f>
        <v>26514243658.739998</v>
      </c>
      <c r="E13" s="59">
        <f t="shared" si="0"/>
        <v>26526430449.43</v>
      </c>
      <c r="F13" s="60">
        <f>SUM(C13+D13-E13)</f>
        <v>3055030835.4199982</v>
      </c>
      <c r="G13" s="61">
        <f>SUM(F13-C13)</f>
        <v>-12186790.690001488</v>
      </c>
      <c r="H13" s="1"/>
      <c r="N13" s="1"/>
      <c r="O13" s="1"/>
    </row>
    <row r="14" spans="1:15" ht="15.75" customHeight="1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>
      <c r="A15" s="47"/>
      <c r="B15" s="62" t="s">
        <v>10</v>
      </c>
      <c r="C15" s="66">
        <v>2995194468.73</v>
      </c>
      <c r="D15" s="66">
        <v>25849330935.549999</v>
      </c>
      <c r="E15" s="66">
        <v>25863911581.380001</v>
      </c>
      <c r="F15" s="67">
        <f>SUM(C15:E15)</f>
        <v>54708436985.660004</v>
      </c>
      <c r="G15" s="65">
        <f t="shared" ref="G15:G21" si="1">SUM(F15-C15)</f>
        <v>51713242516.93</v>
      </c>
      <c r="H15" s="1"/>
      <c r="N15" s="1"/>
      <c r="O15" s="1"/>
    </row>
    <row r="16" spans="1:15" ht="15">
      <c r="A16" s="47"/>
      <c r="B16" s="62" t="s">
        <v>11</v>
      </c>
      <c r="C16" s="66">
        <v>12196977.449999999</v>
      </c>
      <c r="D16" s="66">
        <v>662766735.10000002</v>
      </c>
      <c r="E16" s="66">
        <v>662455121.5</v>
      </c>
      <c r="F16" s="67">
        <f t="shared" ref="F16:F21" si="2">SUM(C16:E16)</f>
        <v>1337418834.0500002</v>
      </c>
      <c r="G16" s="65">
        <f>SUM(F16-C16)</f>
        <v>1325221856.6000001</v>
      </c>
      <c r="H16" s="1"/>
      <c r="N16" s="1"/>
      <c r="O16" s="1"/>
    </row>
    <row r="17" spans="1:15" ht="15">
      <c r="A17" s="47"/>
      <c r="B17" s="62" t="s">
        <v>12</v>
      </c>
      <c r="C17" s="66">
        <v>59826179.93</v>
      </c>
      <c r="D17" s="66">
        <v>2145988.09</v>
      </c>
      <c r="E17" s="66">
        <v>63746.55</v>
      </c>
      <c r="F17" s="67">
        <f t="shared" si="2"/>
        <v>62035914.569999993</v>
      </c>
      <c r="G17" s="65">
        <f t="shared" si="1"/>
        <v>2209734.6399999931</v>
      </c>
      <c r="H17" s="1"/>
      <c r="N17" s="1"/>
      <c r="O17" s="1"/>
    </row>
    <row r="18" spans="1:15" ht="1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2"/>
        <v>0</v>
      </c>
      <c r="G18" s="65">
        <f t="shared" si="1"/>
        <v>0</v>
      </c>
      <c r="H18" s="1"/>
      <c r="N18" s="1"/>
      <c r="O18" s="1"/>
    </row>
    <row r="19" spans="1:15" ht="1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2"/>
        <v>0</v>
      </c>
      <c r="G21" s="65">
        <f t="shared" si="1"/>
        <v>0</v>
      </c>
      <c r="H21" s="1"/>
      <c r="N21" s="1"/>
      <c r="O21" s="1"/>
    </row>
    <row r="22" spans="1:15" ht="15.75" customHeight="1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>
      <c r="A23" s="46"/>
      <c r="B23" s="58" t="s">
        <v>17</v>
      </c>
      <c r="C23" s="71">
        <f>SUM(C25:C33)</f>
        <v>39558204267.426994</v>
      </c>
      <c r="D23" s="71">
        <f>SUM(D25:D33)</f>
        <v>198429084.26000002</v>
      </c>
      <c r="E23" s="71">
        <f t="shared" ref="E23" si="3">SUM(E25:E33)</f>
        <v>116546934.23</v>
      </c>
      <c r="F23" s="71">
        <f>SUM(C23+D23-E23)</f>
        <v>39640086417.456993</v>
      </c>
      <c r="G23" s="72">
        <f>SUM(F23-C23)</f>
        <v>81882150.029998779</v>
      </c>
      <c r="H23" s="1"/>
      <c r="N23" s="1"/>
      <c r="O23" s="1"/>
    </row>
    <row r="24" spans="1:15" ht="15.75" customHeight="1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>
      <c r="A25" s="47"/>
      <c r="B25" s="62" t="s">
        <v>18</v>
      </c>
      <c r="C25" s="66">
        <v>158310005.94</v>
      </c>
      <c r="D25" s="66">
        <v>87246853.359999999</v>
      </c>
      <c r="E25" s="66">
        <v>51572735.210000001</v>
      </c>
      <c r="F25" s="76">
        <f>SUM(C25:E25)</f>
        <v>297129594.50999999</v>
      </c>
      <c r="G25" s="77">
        <f t="shared" ref="G25:G33" si="4">SUM(F25-C25)</f>
        <v>138819588.56999999</v>
      </c>
      <c r="H25" s="1"/>
      <c r="N25" s="1"/>
      <c r="O25" s="1"/>
    </row>
    <row r="26" spans="1:15" ht="25.5">
      <c r="A26" s="47"/>
      <c r="B26" s="62" t="s">
        <v>19</v>
      </c>
      <c r="C26" s="66">
        <v>22979.15</v>
      </c>
      <c r="D26" s="68">
        <v>0</v>
      </c>
      <c r="E26" s="68">
        <v>0</v>
      </c>
      <c r="F26" s="76">
        <f t="shared" ref="F26:F33" si="5">SUM(C26:E26)</f>
        <v>22979.15</v>
      </c>
      <c r="G26" s="77">
        <v>0</v>
      </c>
      <c r="H26" s="1"/>
      <c r="N26" s="1"/>
      <c r="O26" s="1"/>
    </row>
    <row r="27" spans="1:15" ht="25.5">
      <c r="A27" s="47"/>
      <c r="B27" s="62" t="s">
        <v>20</v>
      </c>
      <c r="C27" s="66">
        <v>38918711767.375</v>
      </c>
      <c r="D27" s="66">
        <v>109314370.67</v>
      </c>
      <c r="E27" s="66">
        <v>53093919.630000003</v>
      </c>
      <c r="F27" s="76">
        <f t="shared" si="5"/>
        <v>39081120057.674995</v>
      </c>
      <c r="G27" s="77">
        <f t="shared" si="4"/>
        <v>162408290.29999542</v>
      </c>
      <c r="H27" s="1"/>
      <c r="N27" s="1"/>
      <c r="O27" s="1"/>
    </row>
    <row r="28" spans="1:15" ht="15">
      <c r="A28" s="47"/>
      <c r="B28" s="62" t="s">
        <v>21</v>
      </c>
      <c r="C28" s="66">
        <v>1233086358.9319999</v>
      </c>
      <c r="D28" s="66">
        <v>1753747.55</v>
      </c>
      <c r="E28" s="66">
        <v>0</v>
      </c>
      <c r="F28" s="76">
        <f t="shared" si="5"/>
        <v>1234840106.4819999</v>
      </c>
      <c r="G28" s="77">
        <f t="shared" si="4"/>
        <v>1753747.5499999523</v>
      </c>
      <c r="H28" s="1"/>
      <c r="N28" s="1"/>
      <c r="O28" s="1"/>
    </row>
    <row r="29" spans="1:15" ht="15.75" customHeight="1">
      <c r="A29" s="47"/>
      <c r="B29" s="62" t="s">
        <v>22</v>
      </c>
      <c r="C29" s="66">
        <v>108612910.09999999</v>
      </c>
      <c r="D29" s="68">
        <v>114112.68</v>
      </c>
      <c r="E29" s="68">
        <v>0</v>
      </c>
      <c r="F29" s="76">
        <f t="shared" si="5"/>
        <v>108727022.78</v>
      </c>
      <c r="G29" s="77">
        <f t="shared" si="4"/>
        <v>114112.68000000715</v>
      </c>
      <c r="H29" s="1"/>
      <c r="N29" s="1"/>
      <c r="O29" s="1"/>
    </row>
    <row r="30" spans="1:15" ht="25.5">
      <c r="A30" s="47"/>
      <c r="B30" s="62" t="s">
        <v>23</v>
      </c>
      <c r="C30" s="66">
        <v>-860539754.07000005</v>
      </c>
      <c r="D30" s="66">
        <v>0</v>
      </c>
      <c r="E30" s="66">
        <v>11880279.390000001</v>
      </c>
      <c r="F30" s="76">
        <f t="shared" si="5"/>
        <v>-848659474.68000007</v>
      </c>
      <c r="G30" s="77">
        <f t="shared" si="4"/>
        <v>11880279.389999986</v>
      </c>
      <c r="H30" s="1"/>
      <c r="N30" s="1"/>
      <c r="O30" s="1"/>
    </row>
    <row r="31" spans="1:15" ht="1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si="5"/>
        <v>0</v>
      </c>
      <c r="G31" s="77">
        <f t="shared" si="4"/>
        <v>0</v>
      </c>
      <c r="H31" s="1"/>
      <c r="N31" s="1"/>
      <c r="O31" s="1"/>
    </row>
    <row r="32" spans="1:15" ht="25.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5"/>
        <v>0</v>
      </c>
      <c r="G32" s="77">
        <f t="shared" si="4"/>
        <v>0</v>
      </c>
      <c r="H32" s="1"/>
      <c r="N32" s="1"/>
      <c r="O32" s="1"/>
    </row>
    <row r="33" spans="1:15" ht="15.75" customHeight="1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5"/>
        <v>0</v>
      </c>
      <c r="G33" s="77">
        <f t="shared" si="4"/>
        <v>0</v>
      </c>
      <c r="H33" s="1"/>
      <c r="N33" s="1"/>
      <c r="O33" s="1"/>
    </row>
    <row r="34" spans="1:15" ht="1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5" ht="15">
      <c r="A35" s="45"/>
      <c r="B35" s="78" t="s">
        <v>27</v>
      </c>
      <c r="C35" s="79">
        <f>SUM(C13+C23)</f>
        <v>42625421893.536995</v>
      </c>
      <c r="D35" s="79">
        <f>SUM(D13+D23)</f>
        <v>26712672742.999996</v>
      </c>
      <c r="E35" s="79">
        <f>SUM(E13+E23)</f>
        <v>26642977383.66</v>
      </c>
      <c r="F35" s="80">
        <f>SUM(C35+D35-E35)</f>
        <v>42695117252.876984</v>
      </c>
      <c r="G35" s="81">
        <f>SUM(F35-C35)</f>
        <v>69695359.339988708</v>
      </c>
      <c r="H35" s="1"/>
      <c r="N35" s="1"/>
      <c r="O35" s="1"/>
    </row>
    <row r="36" spans="1:15" ht="15.75" customHeight="1">
      <c r="A36" s="40"/>
      <c r="B36" s="82"/>
      <c r="C36" s="83"/>
      <c r="D36" s="82"/>
      <c r="E36" s="82"/>
      <c r="F36" s="82"/>
      <c r="G36" s="82"/>
      <c r="H36" s="1"/>
      <c r="N36" s="1"/>
      <c r="O36" s="1"/>
    </row>
    <row r="37" spans="1:15" ht="15.75" customHeight="1">
      <c r="A37" s="40"/>
      <c r="B37" s="84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5" ht="15.75" customHeight="1">
      <c r="A38" s="40"/>
      <c r="B38" s="27"/>
      <c r="C38" s="92"/>
      <c r="D38" s="92"/>
      <c r="E38" s="92"/>
      <c r="F38" s="92"/>
      <c r="G38" s="92"/>
      <c r="H38" s="1"/>
      <c r="N38" s="1"/>
      <c r="O38" s="1"/>
    </row>
    <row r="39" spans="1:15" ht="15.75" hidden="1" customHeight="1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5" ht="15.75" hidden="1" customHeight="1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5" ht="15.75" hidden="1" customHeight="1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5" ht="15.75" hidden="1" customHeight="1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5" ht="15.75" hidden="1" customHeight="1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5" ht="15.75" hidden="1" customHeight="1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5" ht="15" hidden="1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5" ht="15">
      <c r="B47" s="35"/>
      <c r="C47" s="93"/>
      <c r="D47" s="93"/>
      <c r="E47" s="93"/>
      <c r="F47" s="93"/>
      <c r="G47" s="93"/>
    </row>
    <row r="48" spans="1:15" ht="15" hidden="1" customHeight="1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revision/>
  <cp:lastPrinted>2021-10-18T21:27:12Z</cp:lastPrinted>
  <dcterms:created xsi:type="dcterms:W3CDTF">2014-09-04T18:46:51Z</dcterms:created>
  <dcterms:modified xsi:type="dcterms:W3CDTF">2022-08-15T15:10:35Z</dcterms:modified>
</cp:coreProperties>
</file>