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jo\Estadística\JULIO\"/>
    </mc:Choice>
  </mc:AlternateContent>
  <bookViews>
    <workbookView xWindow="-120" yWindow="-120" windowWidth="20730" windowHeight="11160"/>
  </bookViews>
  <sheets>
    <sheet name="Estadística Julio 2022" sheetId="1" r:id="rId1"/>
  </sheets>
  <definedNames>
    <definedName name="_xlnm.Print_Area" localSheetId="0">'Estadística Julio 2022'!$A$1:$N$343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5" i="1" l="1"/>
  <c r="F20" i="1" l="1"/>
  <c r="G297" i="1" l="1"/>
  <c r="I95" i="1" l="1"/>
  <c r="J89" i="1" s="1"/>
  <c r="J41" i="1"/>
  <c r="I206" i="1" l="1"/>
  <c r="I178" i="1" l="1"/>
  <c r="J175" i="1" s="1"/>
  <c r="I149" i="1"/>
  <c r="J144" i="1" s="1"/>
  <c r="L20" i="1"/>
  <c r="K21" i="1" s="1"/>
  <c r="E21" i="1" l="1"/>
  <c r="C21" i="1"/>
  <c r="J200" i="1"/>
  <c r="J202" i="1"/>
  <c r="J176" i="1"/>
  <c r="J174" i="1"/>
  <c r="J91" i="1"/>
  <c r="J92" i="1"/>
  <c r="J90" i="1"/>
  <c r="J93" i="1"/>
  <c r="J201" i="1"/>
  <c r="J203" i="1"/>
  <c r="J204" i="1"/>
  <c r="J173" i="1"/>
  <c r="J147" i="1"/>
  <c r="J145" i="1"/>
  <c r="J146" i="1"/>
  <c r="I21" i="1"/>
  <c r="H21" i="1"/>
  <c r="J21" i="1"/>
  <c r="D21" i="1"/>
  <c r="J95" i="1" l="1"/>
  <c r="J178" i="1"/>
  <c r="F21" i="1"/>
  <c r="J206" i="1"/>
  <c r="J149" i="1"/>
  <c r="L21" i="1"/>
  <c r="J47" i="1"/>
  <c r="J50" i="1"/>
  <c r="J49" i="1"/>
  <c r="J54" i="1"/>
  <c r="J43" i="1"/>
  <c r="J52" i="1"/>
  <c r="J48" i="1"/>
  <c r="J44" i="1"/>
  <c r="J51" i="1"/>
  <c r="J53" i="1"/>
  <c r="J42" i="1"/>
  <c r="J46" i="1"/>
  <c r="J45" i="1"/>
  <c r="J55" i="1" l="1"/>
</calcChain>
</file>

<file path=xl/sharedStrings.xml><?xml version="1.0" encoding="utf-8"?>
<sst xmlns="http://schemas.openxmlformats.org/spreadsheetml/2006/main" count="137" uniqueCount="120">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</sst>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6" borderId="0" xfId="0" applyFont="1" applyFill="1"/>
    <xf numFmtId="0" fontId="0" fillId="6" borderId="0" xfId="0" applyFill="1"/>
    <xf numFmtId="0" fontId="0" fillId="4" borderId="0" xfId="0" applyFill="1" applyAlignment="1"/>
    <xf numFmtId="0" fontId="3" fillId="6" borderId="0" xfId="0" applyFont="1" applyFill="1" applyAlignment="1"/>
    <xf numFmtId="0" fontId="3" fillId="6" borderId="0" xfId="0" applyFont="1" applyFill="1" applyBorder="1"/>
    <xf numFmtId="0" fontId="4" fillId="6" borderId="0" xfId="2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9" fontId="3" fillId="6" borderId="0" xfId="0" applyNumberFormat="1" applyFont="1" applyFill="1" applyBorder="1"/>
    <xf numFmtId="0" fontId="3" fillId="6" borderId="0" xfId="0" applyFont="1" applyFill="1" applyBorder="1" applyAlignment="1">
      <alignment horizontal="center" vertical="center" wrapText="1"/>
    </xf>
    <xf numFmtId="9" fontId="3" fillId="6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center"/>
    </xf>
    <xf numFmtId="9" fontId="3" fillId="6" borderId="0" xfId="1" applyFont="1" applyFill="1" applyBorder="1" applyAlignment="1">
      <alignment horizontal="right" wrapText="1"/>
    </xf>
    <xf numFmtId="0" fontId="3" fillId="6" borderId="0" xfId="0" applyFont="1" applyFill="1" applyBorder="1" applyAlignment="1">
      <alignment horizontal="left" wrapText="1"/>
    </xf>
    <xf numFmtId="0" fontId="3" fillId="6" borderId="0" xfId="0" applyFont="1" applyFill="1" applyAlignment="1">
      <alignment horizontal="center"/>
    </xf>
    <xf numFmtId="0" fontId="6" fillId="6" borderId="5" xfId="2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6" borderId="0" xfId="2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6" borderId="0" xfId="0" applyFont="1" applyFill="1"/>
    <xf numFmtId="0" fontId="7" fillId="6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6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 applyAlignment="1">
      <alignment horizontal="right"/>
    </xf>
    <xf numFmtId="0" fontId="11" fillId="6" borderId="0" xfId="0" applyFont="1" applyFill="1" applyBorder="1" applyAlignment="1">
      <alignment horizontal="left" wrapText="1"/>
    </xf>
    <xf numFmtId="0" fontId="7" fillId="6" borderId="0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9" fontId="11" fillId="5" borderId="0" xfId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9" fontId="11" fillId="7" borderId="10" xfId="1" applyFont="1" applyFill="1" applyBorder="1" applyAlignment="1">
      <alignment horizontal="center"/>
    </xf>
    <xf numFmtId="9" fontId="11" fillId="7" borderId="7" xfId="1" applyFont="1" applyFill="1" applyBorder="1" applyAlignment="1">
      <alignment horizontal="center" vertical="center"/>
    </xf>
    <xf numFmtId="9" fontId="11" fillId="7" borderId="7" xfId="1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 vertical="center"/>
    </xf>
    <xf numFmtId="9" fontId="11" fillId="7" borderId="10" xfId="1" applyFont="1" applyFill="1" applyBorder="1" applyAlignment="1">
      <alignment horizontal="center" vertical="center"/>
    </xf>
    <xf numFmtId="9" fontId="10" fillId="7" borderId="10" xfId="0" applyNumberFormat="1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/>
    </xf>
    <xf numFmtId="9" fontId="11" fillId="7" borderId="14" xfId="1" applyFont="1" applyFill="1" applyBorder="1" applyAlignment="1">
      <alignment horizontal="center" vertical="center" wrapText="1"/>
    </xf>
    <xf numFmtId="0" fontId="13" fillId="7" borderId="10" xfId="2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9" fontId="11" fillId="7" borderId="9" xfId="1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9" fontId="11" fillId="7" borderId="11" xfId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9" fontId="11" fillId="7" borderId="10" xfId="1" applyFont="1" applyFill="1" applyBorder="1" applyAlignment="1">
      <alignment horizontal="center" vertical="center" wrapText="1"/>
    </xf>
    <xf numFmtId="9" fontId="10" fillId="7" borderId="10" xfId="1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/>
    </xf>
    <xf numFmtId="9" fontId="11" fillId="7" borderId="16" xfId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vertical="center" wrapText="1"/>
    </xf>
    <xf numFmtId="0" fontId="5" fillId="7" borderId="10" xfId="0" applyFont="1" applyFill="1" applyBorder="1" applyAlignment="1">
      <alignment horizontal="center" vertical="center"/>
    </xf>
    <xf numFmtId="0" fontId="14" fillId="7" borderId="10" xfId="2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/>
    </xf>
    <xf numFmtId="9" fontId="10" fillId="7" borderId="10" xfId="0" applyNumberFormat="1" applyFont="1" applyFill="1" applyBorder="1" applyAlignment="1">
      <alignment horizontal="center"/>
    </xf>
    <xf numFmtId="3" fontId="11" fillId="7" borderId="10" xfId="0" applyNumberFormat="1" applyFont="1" applyFill="1" applyBorder="1" applyAlignment="1">
      <alignment horizontal="center" vertical="center"/>
    </xf>
    <xf numFmtId="3" fontId="10" fillId="7" borderId="10" xfId="0" applyNumberFormat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3" fillId="7" borderId="7" xfId="2" applyFont="1" applyFill="1" applyBorder="1" applyAlignment="1">
      <alignment horizontal="left" vertical="center"/>
    </xf>
    <xf numFmtId="0" fontId="13" fillId="7" borderId="8" xfId="2" applyFont="1" applyFill="1" applyBorder="1" applyAlignment="1">
      <alignment horizontal="left" vertical="center"/>
    </xf>
    <xf numFmtId="0" fontId="13" fillId="7" borderId="20" xfId="2" applyFont="1" applyFill="1" applyBorder="1" applyAlignment="1">
      <alignment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center"/>
    </xf>
    <xf numFmtId="0" fontId="13" fillId="7" borderId="23" xfId="2" applyFont="1" applyFill="1" applyBorder="1" applyAlignment="1">
      <alignment vertical="center" wrapText="1"/>
    </xf>
    <xf numFmtId="0" fontId="13" fillId="7" borderId="25" xfId="2" applyFont="1" applyFill="1" applyBorder="1" applyAlignment="1">
      <alignment horizontal="left" vertical="center" wrapText="1"/>
    </xf>
    <xf numFmtId="0" fontId="13" fillId="7" borderId="26" xfId="2" applyFont="1" applyFill="1" applyBorder="1" applyAlignment="1">
      <alignment horizontal="left" vertical="center" wrapText="1"/>
    </xf>
    <xf numFmtId="0" fontId="13" fillId="7" borderId="9" xfId="2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7" borderId="24" xfId="2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Julio 2022'!$F$89:$F$93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Julio 2022'!$G$89:$G$93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Julio 2022'!$H$89:$H$93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Julio 2022'!$I$89:$I$93</c:f>
              <c:numCache>
                <c:formatCode>General</c:formatCode>
                <c:ptCount val="5"/>
                <c:pt idx="0">
                  <c:v>77</c:v>
                </c:pt>
                <c:pt idx="1">
                  <c:v>280</c:v>
                </c:pt>
                <c:pt idx="2">
                  <c:v>354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Julio 2022'!$J$89:$J$93</c:f>
              <c:numCache>
                <c:formatCode>0%</c:formatCode>
                <c:ptCount val="5"/>
                <c:pt idx="0">
                  <c:v>0.10754189944134078</c:v>
                </c:pt>
                <c:pt idx="1">
                  <c:v>0.39106145251396646</c:v>
                </c:pt>
                <c:pt idx="2">
                  <c:v>0.49441340782122906</c:v>
                </c:pt>
                <c:pt idx="3">
                  <c:v>6.9832402234636867E-3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4813048"/>
        <c:axId val="244813832"/>
        <c:axId val="0"/>
      </c:bar3DChart>
      <c:catAx>
        <c:axId val="24481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813832"/>
        <c:crosses val="autoZero"/>
        <c:auto val="1"/>
        <c:lblAlgn val="ctr"/>
        <c:lblOffset val="100"/>
        <c:noMultiLvlLbl val="0"/>
      </c:catAx>
      <c:valAx>
        <c:axId val="24481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8130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Julio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Julio 2022'!$F$144:$F$147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Julio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Julio 2022'!$H$144:$H$147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Julio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Julio 2022'!$G$144:$G$147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Julio 2022'!$I$144:$I$147</c:f>
              <c:numCache>
                <c:formatCode>General</c:formatCode>
                <c:ptCount val="4"/>
                <c:pt idx="0">
                  <c:v>578</c:v>
                </c:pt>
                <c:pt idx="1">
                  <c:v>79</c:v>
                </c:pt>
                <c:pt idx="2">
                  <c:v>59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2022'!$E$144:$E$147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Julio 2022'!$J$144:$J$147</c:f>
              <c:numCache>
                <c:formatCode>0%</c:formatCode>
                <c:ptCount val="4"/>
                <c:pt idx="0">
                  <c:v>0.80726256983240219</c:v>
                </c:pt>
                <c:pt idx="1">
                  <c:v>0.11033519553072625</c:v>
                </c:pt>
                <c:pt idx="2">
                  <c:v>8.2402234636871505E-2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1449552"/>
        <c:axId val="241447592"/>
        <c:axId val="0"/>
      </c:bar3DChart>
      <c:catAx>
        <c:axId val="24144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447592"/>
        <c:crosses val="autoZero"/>
        <c:auto val="1"/>
        <c:lblAlgn val="ctr"/>
        <c:lblOffset val="100"/>
        <c:noMultiLvlLbl val="0"/>
      </c:catAx>
      <c:valAx>
        <c:axId val="2414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4495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Julio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Julio 2022'!$F$200:$F$204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Julio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Julio 2022'!$G$200:$G$204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Julio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Julio 2022'!$H$200:$H$204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Julio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Julio 2022'!$I$200:$I$204</c:f>
              <c:numCache>
                <c:formatCode>General</c:formatCode>
                <c:ptCount val="5"/>
                <c:pt idx="0">
                  <c:v>597</c:v>
                </c:pt>
                <c:pt idx="1">
                  <c:v>112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Julio 2022'!$E$200:$E$204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Julio 2022'!$J$200:$J$204</c:f>
              <c:numCache>
                <c:formatCode>0%</c:formatCode>
                <c:ptCount val="5"/>
                <c:pt idx="0">
                  <c:v>0.83379888268156421</c:v>
                </c:pt>
                <c:pt idx="1">
                  <c:v>0.15642458100558659</c:v>
                </c:pt>
                <c:pt idx="2">
                  <c:v>2.7932960893854749E-3</c:v>
                </c:pt>
                <c:pt idx="3">
                  <c:v>6.9832402234636867E-3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41205120"/>
        <c:axId val="241205904"/>
        <c:axId val="0"/>
      </c:bar3DChart>
      <c:catAx>
        <c:axId val="2412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205904"/>
        <c:crosses val="autoZero"/>
        <c:auto val="1"/>
        <c:lblAlgn val="ctr"/>
        <c:lblOffset val="100"/>
        <c:noMultiLvlLbl val="0"/>
      </c:catAx>
      <c:valAx>
        <c:axId val="24120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20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Julio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Julio 2022'!$C$20:$E$20</c:f>
              <c:numCache>
                <c:formatCode>General</c:formatCode>
                <c:ptCount val="3"/>
                <c:pt idx="0">
                  <c:v>574</c:v>
                </c:pt>
                <c:pt idx="1">
                  <c:v>19</c:v>
                </c:pt>
                <c:pt idx="2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Julio 2022'!$C$21:$E$21</c:f>
              <c:numCache>
                <c:formatCode>0%</c:formatCode>
                <c:ptCount val="3"/>
                <c:pt idx="0">
                  <c:v>0.8016759776536313</c:v>
                </c:pt>
                <c:pt idx="1">
                  <c:v>2.6536312849162011E-2</c:v>
                </c:pt>
                <c:pt idx="2">
                  <c:v>0.1717877094972067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6979752"/>
        <c:axId val="246980144"/>
        <c:axId val="0"/>
      </c:bar3DChart>
      <c:catAx>
        <c:axId val="246979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80144"/>
        <c:crosses val="autoZero"/>
        <c:auto val="1"/>
        <c:lblAlgn val="ctr"/>
        <c:lblOffset val="100"/>
        <c:noMultiLvlLbl val="0"/>
      </c:catAx>
      <c:valAx>
        <c:axId val="24698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797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Julio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Julio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Julio 2022'!$H$20:$K$20</c:f>
              <c:numCache>
                <c:formatCode>General</c:formatCode>
                <c:ptCount val="4"/>
                <c:pt idx="0">
                  <c:v>374</c:v>
                </c:pt>
                <c:pt idx="1">
                  <c:v>234</c:v>
                </c:pt>
                <c:pt idx="2">
                  <c:v>4</c:v>
                </c:pt>
                <c:pt idx="3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4772480"/>
        <c:axId val="24477287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'Estadística Julio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'Estadística Julio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0.52234636871508378</c:v>
                      </c:pt>
                      <c:pt idx="1">
                        <c:v>0.32681564245810057</c:v>
                      </c:pt>
                      <c:pt idx="2">
                        <c:v>5.5865921787709499E-3</c:v>
                      </c:pt>
                      <c:pt idx="3">
                        <c:v>0.14525139664804471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447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772872"/>
        <c:crosses val="autoZero"/>
        <c:auto val="1"/>
        <c:lblAlgn val="ctr"/>
        <c:lblOffset val="100"/>
        <c:noMultiLvlLbl val="0"/>
      </c:catAx>
      <c:valAx>
        <c:axId val="24477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77248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Julio 2022'!$F$173:$F$176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Julio 2022'!$G$173:$G$176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Julio 2022'!$H$173:$H$176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Julio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Julio 2022'!$I$173:$I$176</c:f>
              <c:numCache>
                <c:formatCode>General</c:formatCode>
                <c:ptCount val="4"/>
                <c:pt idx="0">
                  <c:v>648</c:v>
                </c:pt>
                <c:pt idx="1">
                  <c:v>20</c:v>
                </c:pt>
                <c:pt idx="2">
                  <c:v>32</c:v>
                </c:pt>
                <c:pt idx="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2022'!$E$173:$E$176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Julio 2022'!$J$173:$J$176</c:f>
              <c:numCache>
                <c:formatCode>0%</c:formatCode>
                <c:ptCount val="4"/>
                <c:pt idx="0">
                  <c:v>0.9050279329608939</c:v>
                </c:pt>
                <c:pt idx="1">
                  <c:v>2.7932960893854747E-2</c:v>
                </c:pt>
                <c:pt idx="2">
                  <c:v>4.4692737430167599E-2</c:v>
                </c:pt>
                <c:pt idx="3">
                  <c:v>2.23463687150838E-2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46979360"/>
        <c:axId val="246981712"/>
        <c:axId val="0"/>
      </c:bar3DChart>
      <c:catAx>
        <c:axId val="24697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81712"/>
        <c:crosses val="autoZero"/>
        <c:auto val="1"/>
        <c:lblAlgn val="ctr"/>
        <c:lblOffset val="100"/>
        <c:noMultiLvlLbl val="0"/>
      </c:catAx>
      <c:valAx>
        <c:axId val="246981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4697936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Julio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Julio 2022'!$F$238:$F$295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Julio 2022'!$E$238:$E$295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Julio 2022'!$G$238:$G$295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47</c:v>
                </c:pt>
                <c:pt idx="3">
                  <c:v>49</c:v>
                </c:pt>
                <c:pt idx="4">
                  <c:v>0</c:v>
                </c:pt>
                <c:pt idx="5">
                  <c:v>7</c:v>
                </c:pt>
                <c:pt idx="6">
                  <c:v>4</c:v>
                </c:pt>
                <c:pt idx="7">
                  <c:v>16</c:v>
                </c:pt>
                <c:pt idx="8">
                  <c:v>19</c:v>
                </c:pt>
                <c:pt idx="9">
                  <c:v>5</c:v>
                </c:pt>
                <c:pt idx="10">
                  <c:v>31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18</c:v>
                </c:pt>
                <c:pt idx="15">
                  <c:v>120</c:v>
                </c:pt>
                <c:pt idx="16">
                  <c:v>63</c:v>
                </c:pt>
                <c:pt idx="17">
                  <c:v>2</c:v>
                </c:pt>
                <c:pt idx="18">
                  <c:v>15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1</c:v>
                </c:pt>
                <c:pt idx="30">
                  <c:v>70</c:v>
                </c:pt>
                <c:pt idx="31">
                  <c:v>4</c:v>
                </c:pt>
                <c:pt idx="32">
                  <c:v>6</c:v>
                </c:pt>
                <c:pt idx="33">
                  <c:v>0</c:v>
                </c:pt>
                <c:pt idx="34">
                  <c:v>19</c:v>
                </c:pt>
                <c:pt idx="35">
                  <c:v>2</c:v>
                </c:pt>
                <c:pt idx="36">
                  <c:v>0</c:v>
                </c:pt>
                <c:pt idx="37">
                  <c:v>4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72</c:v>
                </c:pt>
                <c:pt idx="42">
                  <c:v>67</c:v>
                </c:pt>
                <c:pt idx="43">
                  <c:v>356</c:v>
                </c:pt>
                <c:pt idx="44">
                  <c:v>14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12</c:v>
                </c:pt>
                <c:pt idx="49">
                  <c:v>10</c:v>
                </c:pt>
                <c:pt idx="50">
                  <c:v>2</c:v>
                </c:pt>
                <c:pt idx="51">
                  <c:v>7</c:v>
                </c:pt>
                <c:pt idx="52">
                  <c:v>2</c:v>
                </c:pt>
                <c:pt idx="53">
                  <c:v>1</c:v>
                </c:pt>
                <c:pt idx="54">
                  <c:v>4</c:v>
                </c:pt>
                <c:pt idx="55">
                  <c:v>2</c:v>
                </c:pt>
                <c:pt idx="56">
                  <c:v>3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46982496"/>
        <c:axId val="246982888"/>
        <c:axId val="0"/>
      </c:bar3DChart>
      <c:catAx>
        <c:axId val="2469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82888"/>
        <c:crosses val="autoZero"/>
        <c:auto val="1"/>
        <c:lblAlgn val="ctr"/>
        <c:lblOffset val="100"/>
        <c:noMultiLvlLbl val="0"/>
      </c:catAx>
      <c:valAx>
        <c:axId val="246982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824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Julio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Julio 2022'!$F$41:$F$54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Julio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Julio 2022'!$G$41:$G$54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Julio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Julio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Julio 2022'!$I$41:$I$54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Julio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Julio 2022'!$H$41:$H$54</c:f>
              <c:numCache>
                <c:formatCode>General</c:formatCode>
                <c:ptCount val="14"/>
                <c:pt idx="0">
                  <c:v>17</c:v>
                </c:pt>
                <c:pt idx="1">
                  <c:v>0</c:v>
                </c:pt>
                <c:pt idx="2">
                  <c:v>12</c:v>
                </c:pt>
                <c:pt idx="3">
                  <c:v>82</c:v>
                </c:pt>
                <c:pt idx="4">
                  <c:v>395</c:v>
                </c:pt>
                <c:pt idx="5">
                  <c:v>99</c:v>
                </c:pt>
                <c:pt idx="6">
                  <c:v>22</c:v>
                </c:pt>
                <c:pt idx="7">
                  <c:v>6</c:v>
                </c:pt>
                <c:pt idx="8">
                  <c:v>69</c:v>
                </c:pt>
                <c:pt idx="9">
                  <c:v>0</c:v>
                </c:pt>
                <c:pt idx="10">
                  <c:v>13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Julio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Julio 2022'!$K$41:$K$54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472560"/>
        <c:axId val="183676752"/>
        <c:axId val="0"/>
      </c:bar3DChart>
      <c:catAx>
        <c:axId val="24147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76752"/>
        <c:crosses val="autoZero"/>
        <c:auto val="1"/>
        <c:lblAlgn val="ctr"/>
        <c:lblOffset val="100"/>
        <c:noMultiLvlLbl val="0"/>
      </c:catAx>
      <c:valAx>
        <c:axId val="1836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47256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402432</xdr:colOff>
      <xdr:row>21</xdr:row>
      <xdr:rowOff>142876</xdr:rowOff>
    </xdr:from>
    <xdr:to>
      <xdr:col>6</xdr:col>
      <xdr:colOff>392907</xdr:colOff>
      <xdr:row>37</xdr:row>
      <xdr:rowOff>23812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7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9" t="s">
        <v>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22" t="s">
        <v>119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92" t="s">
        <v>1</v>
      </c>
      <c r="D18" s="93"/>
      <c r="E18" s="93"/>
      <c r="F18" s="94"/>
      <c r="G18" s="31"/>
      <c r="H18" s="92" t="s">
        <v>2</v>
      </c>
      <c r="I18" s="93"/>
      <c r="J18" s="93"/>
      <c r="K18" s="93"/>
      <c r="L18" s="94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574</v>
      </c>
      <c r="D20" s="55">
        <v>19</v>
      </c>
      <c r="E20" s="55">
        <v>123</v>
      </c>
      <c r="F20" s="86">
        <f>SUM(C20:E20)</f>
        <v>716</v>
      </c>
      <c r="G20" s="30"/>
      <c r="H20" s="54">
        <v>374</v>
      </c>
      <c r="I20" s="54">
        <v>234</v>
      </c>
      <c r="J20" s="54">
        <v>4</v>
      </c>
      <c r="K20" s="54">
        <v>104</v>
      </c>
      <c r="L20" s="86">
        <f>SUM(H20:K20)</f>
        <v>716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0.8016759776536313</v>
      </c>
      <c r="D21" s="57">
        <f>+D20/F20</f>
        <v>2.6536312849162011E-2</v>
      </c>
      <c r="E21" s="58">
        <f>+E20/F20</f>
        <v>0.1717877094972067</v>
      </c>
      <c r="F21" s="87">
        <f>SUM(C21:E21)</f>
        <v>1</v>
      </c>
      <c r="G21" s="30"/>
      <c r="H21" s="56">
        <f>+H20/L20</f>
        <v>0.52234636871508378</v>
      </c>
      <c r="I21" s="56">
        <f>+I20/L20</f>
        <v>0.32681564245810057</v>
      </c>
      <c r="J21" s="56">
        <f>J20/L20</f>
        <v>5.5865921787709499E-3</v>
      </c>
      <c r="K21" s="56">
        <f>+K20/L20</f>
        <v>0.14525139664804471</v>
      </c>
      <c r="L21" s="87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92" t="s">
        <v>10</v>
      </c>
      <c r="E40" s="93"/>
      <c r="F40" s="93"/>
      <c r="G40" s="93"/>
      <c r="H40" s="93"/>
      <c r="I40" s="93"/>
      <c r="J40" s="94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59">
        <v>1</v>
      </c>
      <c r="E41" s="97" t="s">
        <v>81</v>
      </c>
      <c r="F41" s="98"/>
      <c r="G41" s="98"/>
      <c r="H41" s="95">
        <v>17</v>
      </c>
      <c r="I41" s="96"/>
      <c r="J41" s="60">
        <f>+$H41/$H55</f>
        <v>2.3743016759776536E-2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59">
        <v>2</v>
      </c>
      <c r="E42" s="97" t="s">
        <v>82</v>
      </c>
      <c r="F42" s="98"/>
      <c r="G42" s="98"/>
      <c r="H42" s="95">
        <v>0</v>
      </c>
      <c r="I42" s="96"/>
      <c r="J42" s="60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59">
        <v>3</v>
      </c>
      <c r="E43" s="97" t="s">
        <v>83</v>
      </c>
      <c r="F43" s="98"/>
      <c r="G43" s="98"/>
      <c r="H43" s="95">
        <v>12</v>
      </c>
      <c r="I43" s="96"/>
      <c r="J43" s="60">
        <f>+$H43/$H55</f>
        <v>1.6759776536312849E-2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59">
        <v>4</v>
      </c>
      <c r="E44" s="97" t="s">
        <v>84</v>
      </c>
      <c r="F44" s="98"/>
      <c r="G44" s="98"/>
      <c r="H44" s="95">
        <v>82</v>
      </c>
      <c r="I44" s="96"/>
      <c r="J44" s="60">
        <f>+$H44/$H55</f>
        <v>0.11452513966480447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59">
        <v>5</v>
      </c>
      <c r="E45" s="97" t="s">
        <v>85</v>
      </c>
      <c r="F45" s="98"/>
      <c r="G45" s="98"/>
      <c r="H45" s="95">
        <v>395</v>
      </c>
      <c r="I45" s="96"/>
      <c r="J45" s="60">
        <f>+$H45/H55</f>
        <v>0.5516759776536313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59">
        <v>6</v>
      </c>
      <c r="E46" s="97" t="s">
        <v>86</v>
      </c>
      <c r="F46" s="98"/>
      <c r="G46" s="98"/>
      <c r="H46" s="95">
        <v>99</v>
      </c>
      <c r="I46" s="96"/>
      <c r="J46" s="60">
        <f>+$H46/H55</f>
        <v>0.13826815642458101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59">
        <v>7</v>
      </c>
      <c r="E47" s="97" t="s">
        <v>87</v>
      </c>
      <c r="F47" s="98"/>
      <c r="G47" s="98"/>
      <c r="H47" s="95">
        <v>22</v>
      </c>
      <c r="I47" s="96"/>
      <c r="J47" s="60">
        <f>+$H47/H55</f>
        <v>3.0726256983240222E-2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59">
        <v>8</v>
      </c>
      <c r="E48" s="97" t="s">
        <v>88</v>
      </c>
      <c r="F48" s="98"/>
      <c r="G48" s="98"/>
      <c r="H48" s="95">
        <v>6</v>
      </c>
      <c r="I48" s="96"/>
      <c r="J48" s="60">
        <f>+H48/H55</f>
        <v>8.3798882681564244E-3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59">
        <v>9</v>
      </c>
      <c r="E49" s="97" t="s">
        <v>89</v>
      </c>
      <c r="F49" s="98"/>
      <c r="G49" s="98"/>
      <c r="H49" s="95">
        <v>69</v>
      </c>
      <c r="I49" s="96"/>
      <c r="J49" s="60">
        <f>+$H49/H55</f>
        <v>9.6368715083798878E-2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59">
        <v>10</v>
      </c>
      <c r="E50" s="97" t="s">
        <v>90</v>
      </c>
      <c r="F50" s="98"/>
      <c r="G50" s="98"/>
      <c r="H50" s="95">
        <v>0</v>
      </c>
      <c r="I50" s="96"/>
      <c r="J50" s="60">
        <f>+$H50/H55</f>
        <v>0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59">
        <v>11</v>
      </c>
      <c r="E51" s="97" t="s">
        <v>91</v>
      </c>
      <c r="F51" s="98"/>
      <c r="G51" s="98"/>
      <c r="H51" s="95">
        <v>13</v>
      </c>
      <c r="I51" s="96"/>
      <c r="J51" s="60">
        <f>+$H51/H55</f>
        <v>1.8156424581005588E-2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59">
        <v>12</v>
      </c>
      <c r="E52" s="97" t="s">
        <v>92</v>
      </c>
      <c r="F52" s="98"/>
      <c r="G52" s="98"/>
      <c r="H52" s="95">
        <v>1</v>
      </c>
      <c r="I52" s="96"/>
      <c r="J52" s="60">
        <f>+$H52/H55</f>
        <v>1.3966480446927375E-3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59">
        <v>13</v>
      </c>
      <c r="E53" s="97" t="s">
        <v>93</v>
      </c>
      <c r="F53" s="98"/>
      <c r="G53" s="98"/>
      <c r="H53" s="95">
        <v>0</v>
      </c>
      <c r="I53" s="96"/>
      <c r="J53" s="60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59">
        <v>14</v>
      </c>
      <c r="E54" s="97" t="s">
        <v>94</v>
      </c>
      <c r="F54" s="98"/>
      <c r="G54" s="98"/>
      <c r="H54" s="95">
        <v>0</v>
      </c>
      <c r="I54" s="96"/>
      <c r="J54" s="60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34">
        <f>SUM(H41:I54)</f>
        <v>716</v>
      </c>
      <c r="I55" s="135"/>
      <c r="J55" s="136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30" t="s">
        <v>11</v>
      </c>
      <c r="E88" s="131"/>
      <c r="F88" s="131"/>
      <c r="G88" s="131"/>
      <c r="H88" s="131"/>
      <c r="I88" s="131"/>
      <c r="J88" s="132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2">
        <v>1</v>
      </c>
      <c r="E89" s="113" t="s">
        <v>48</v>
      </c>
      <c r="F89" s="107"/>
      <c r="G89" s="107"/>
      <c r="H89" s="108"/>
      <c r="I89" s="63">
        <v>77</v>
      </c>
      <c r="J89" s="64">
        <f>+I89/I95</f>
        <v>0.10754189944134078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2">
        <v>2</v>
      </c>
      <c r="E90" s="97" t="s">
        <v>58</v>
      </c>
      <c r="F90" s="98"/>
      <c r="G90" s="98"/>
      <c r="H90" s="112"/>
      <c r="I90" s="65">
        <v>280</v>
      </c>
      <c r="J90" s="64">
        <f>I90/I95</f>
        <v>0.39106145251396646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2">
        <v>3</v>
      </c>
      <c r="E91" s="97" t="s">
        <v>105</v>
      </c>
      <c r="F91" s="98"/>
      <c r="G91" s="98"/>
      <c r="H91" s="112"/>
      <c r="I91" s="65">
        <v>354</v>
      </c>
      <c r="J91" s="64">
        <f>+I91/I95</f>
        <v>0.49441340782122906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2">
        <v>4</v>
      </c>
      <c r="E92" s="97" t="s">
        <v>49</v>
      </c>
      <c r="F92" s="98"/>
      <c r="G92" s="98"/>
      <c r="H92" s="112"/>
      <c r="I92" s="65">
        <v>5</v>
      </c>
      <c r="J92" s="64">
        <f>I92/I95</f>
        <v>6.9832402234636867E-3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6">
        <v>5</v>
      </c>
      <c r="E93" s="97" t="s">
        <v>50</v>
      </c>
      <c r="F93" s="98"/>
      <c r="G93" s="98"/>
      <c r="H93" s="112"/>
      <c r="I93" s="63">
        <v>0</v>
      </c>
      <c r="J93" s="67">
        <f>+I93/I95</f>
        <v>0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137">
        <f>SUM(I89:I93)</f>
        <v>716</v>
      </c>
      <c r="J95" s="136">
        <f>SUM(J89:J93)</f>
        <v>0.99999999999999989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33"/>
      <c r="E98" s="133"/>
      <c r="F98" s="133"/>
      <c r="G98" s="133"/>
      <c r="H98" s="133"/>
      <c r="I98" s="133"/>
      <c r="J98" s="133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92" t="s">
        <v>12</v>
      </c>
      <c r="F123" s="93"/>
      <c r="G123" s="93"/>
      <c r="H123" s="93"/>
      <c r="I123" s="93"/>
      <c r="J123" s="94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25" t="s">
        <v>13</v>
      </c>
      <c r="F124" s="126"/>
      <c r="G124" s="126"/>
      <c r="H124" s="126"/>
      <c r="I124" s="126"/>
      <c r="J124" s="63">
        <v>1063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8">
        <v>1063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92" t="s">
        <v>14</v>
      </c>
      <c r="F128" s="93"/>
      <c r="G128" s="93"/>
      <c r="H128" s="93"/>
      <c r="I128" s="93"/>
      <c r="J128" s="94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25" t="s">
        <v>15</v>
      </c>
      <c r="F129" s="126"/>
      <c r="G129" s="126"/>
      <c r="H129" s="126"/>
      <c r="I129" s="126"/>
      <c r="J129" s="88">
        <v>1199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89">
        <v>1199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7" t="s">
        <v>16</v>
      </c>
      <c r="F133" s="128"/>
      <c r="G133" s="128"/>
      <c r="H133" s="128"/>
      <c r="I133" s="128"/>
      <c r="J133" s="129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25" t="s">
        <v>17</v>
      </c>
      <c r="F134" s="126"/>
      <c r="G134" s="126"/>
      <c r="H134" s="126"/>
      <c r="I134" s="126"/>
      <c r="J134" s="88">
        <v>9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89">
        <v>0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7" t="s">
        <v>18</v>
      </c>
      <c r="F138" s="128"/>
      <c r="G138" s="128"/>
      <c r="H138" s="128"/>
      <c r="I138" s="128"/>
      <c r="J138" s="129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25" t="s">
        <v>18</v>
      </c>
      <c r="F139" s="126"/>
      <c r="G139" s="126"/>
      <c r="H139" s="126"/>
      <c r="I139" s="126"/>
      <c r="J139" s="90">
        <v>0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91">
        <v>0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92" t="s">
        <v>19</v>
      </c>
      <c r="E143" s="93"/>
      <c r="F143" s="93"/>
      <c r="G143" s="93"/>
      <c r="H143" s="93"/>
      <c r="I143" s="93"/>
      <c r="J143" s="94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70">
        <v>1</v>
      </c>
      <c r="E144" s="100" t="s">
        <v>102</v>
      </c>
      <c r="F144" s="101"/>
      <c r="G144" s="101"/>
      <c r="H144" s="102"/>
      <c r="I144" s="65">
        <v>578</v>
      </c>
      <c r="J144" s="64">
        <f>I144/I149</f>
        <v>0.80726256983240219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70">
        <v>2</v>
      </c>
      <c r="E145" s="100" t="s">
        <v>103</v>
      </c>
      <c r="F145" s="101"/>
      <c r="G145" s="101"/>
      <c r="H145" s="102"/>
      <c r="I145" s="65">
        <v>79</v>
      </c>
      <c r="J145" s="71">
        <f>I145/I149</f>
        <v>0.11033519553072625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72">
        <v>4</v>
      </c>
      <c r="E146" s="100" t="s">
        <v>104</v>
      </c>
      <c r="F146" s="101"/>
      <c r="G146" s="101"/>
      <c r="H146" s="102"/>
      <c r="I146" s="65">
        <v>59</v>
      </c>
      <c r="J146" s="71">
        <f>I146/I149</f>
        <v>8.2402234636871505E-2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70">
        <v>3</v>
      </c>
      <c r="E147" s="100" t="s">
        <v>51</v>
      </c>
      <c r="F147" s="101"/>
      <c r="G147" s="101"/>
      <c r="H147" s="102"/>
      <c r="I147" s="65">
        <v>0</v>
      </c>
      <c r="J147" s="73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84">
        <f>SUM(I144:I148)</f>
        <v>716</v>
      </c>
      <c r="J149" s="74">
        <f>SUM(J144:J147)</f>
        <v>0.99999999999999989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92" t="s">
        <v>20</v>
      </c>
      <c r="E172" s="93"/>
      <c r="F172" s="93"/>
      <c r="G172" s="93"/>
      <c r="H172" s="93"/>
      <c r="I172" s="93"/>
      <c r="J172" s="94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70">
        <v>1</v>
      </c>
      <c r="E173" s="100" t="s">
        <v>98</v>
      </c>
      <c r="F173" s="101"/>
      <c r="G173" s="101"/>
      <c r="H173" s="102"/>
      <c r="I173" s="65">
        <v>648</v>
      </c>
      <c r="J173" s="64">
        <f>I173/I178</f>
        <v>0.9050279329608939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70">
        <v>2</v>
      </c>
      <c r="E174" s="100" t="s">
        <v>99</v>
      </c>
      <c r="F174" s="101"/>
      <c r="G174" s="101"/>
      <c r="H174" s="102"/>
      <c r="I174" s="65">
        <v>20</v>
      </c>
      <c r="J174" s="71">
        <f>I174/I178</f>
        <v>2.7932960893854747E-2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70">
        <v>3</v>
      </c>
      <c r="E175" s="100" t="s">
        <v>100</v>
      </c>
      <c r="F175" s="101"/>
      <c r="G175" s="101"/>
      <c r="H175" s="102"/>
      <c r="I175" s="65">
        <v>32</v>
      </c>
      <c r="J175" s="71">
        <f>I175/I178</f>
        <v>4.4692737430167599E-2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70">
        <v>4</v>
      </c>
      <c r="E176" s="100" t="s">
        <v>101</v>
      </c>
      <c r="F176" s="101"/>
      <c r="G176" s="101"/>
      <c r="H176" s="102"/>
      <c r="I176" s="65">
        <v>16</v>
      </c>
      <c r="J176" s="73">
        <f>I176/I178</f>
        <v>2.23463687150838E-2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85">
        <f>SUM(I173:I176)</f>
        <v>716</v>
      </c>
      <c r="J178" s="61">
        <f>SUM(J173:J176)</f>
        <v>1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92" t="s">
        <v>21</v>
      </c>
      <c r="E199" s="93"/>
      <c r="F199" s="93"/>
      <c r="G199" s="93"/>
      <c r="H199" s="93"/>
      <c r="I199" s="93"/>
      <c r="J199" s="94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70">
        <v>1</v>
      </c>
      <c r="E200" s="106" t="s">
        <v>57</v>
      </c>
      <c r="F200" s="107"/>
      <c r="G200" s="107"/>
      <c r="H200" s="108"/>
      <c r="I200" s="65">
        <v>597</v>
      </c>
      <c r="J200" s="64">
        <f>I200/I206</f>
        <v>0.83379888268156421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70">
        <v>2</v>
      </c>
      <c r="E201" s="106" t="s">
        <v>95</v>
      </c>
      <c r="F201" s="107"/>
      <c r="G201" s="107"/>
      <c r="H201" s="108"/>
      <c r="I201" s="65">
        <v>112</v>
      </c>
      <c r="J201" s="64">
        <f>I201/I206</f>
        <v>0.15642458100558659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70">
        <v>3</v>
      </c>
      <c r="E202" s="106" t="s">
        <v>96</v>
      </c>
      <c r="F202" s="107"/>
      <c r="G202" s="107"/>
      <c r="H202" s="108"/>
      <c r="I202" s="65">
        <v>2</v>
      </c>
      <c r="J202" s="64">
        <f>I202/I206</f>
        <v>2.7932960893854749E-3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70">
        <v>4</v>
      </c>
      <c r="E203" s="106" t="s">
        <v>97</v>
      </c>
      <c r="F203" s="107"/>
      <c r="G203" s="107"/>
      <c r="H203" s="108"/>
      <c r="I203" s="65">
        <v>5</v>
      </c>
      <c r="J203" s="67">
        <f>I203/I206</f>
        <v>6.9832402234636867E-3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5">
        <v>5</v>
      </c>
      <c r="E204" s="106" t="s">
        <v>56</v>
      </c>
      <c r="F204" s="107"/>
      <c r="G204" s="107"/>
      <c r="H204" s="108"/>
      <c r="I204" s="59">
        <v>0</v>
      </c>
      <c r="J204" s="76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1"/>
      <c r="E205" s="52"/>
      <c r="F205" s="52"/>
      <c r="G205" s="52"/>
      <c r="H205" s="52"/>
      <c r="I205" s="51"/>
      <c r="J205" s="53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85">
        <f>SUM(I200:I204)</f>
        <v>716</v>
      </c>
      <c r="J206" s="61">
        <f>SUM(J200:J204)</f>
        <v>0.99999999999999989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103" t="s">
        <v>22</v>
      </c>
      <c r="E233" s="104"/>
      <c r="F233" s="104"/>
      <c r="G233" s="105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7">
        <v>1</v>
      </c>
      <c r="E234" s="109" t="s">
        <v>118</v>
      </c>
      <c r="F234" s="109"/>
      <c r="G234" s="78">
        <v>2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79">
        <v>2</v>
      </c>
      <c r="E235" s="99" t="s">
        <v>45</v>
      </c>
      <c r="F235" s="99"/>
      <c r="G235" s="80">
        <v>5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79">
        <v>3</v>
      </c>
      <c r="E236" s="110" t="s">
        <v>52</v>
      </c>
      <c r="F236" s="111"/>
      <c r="G236" s="80">
        <v>7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79">
        <v>4</v>
      </c>
      <c r="E237" s="110" t="s">
        <v>75</v>
      </c>
      <c r="F237" s="111"/>
      <c r="G237" s="80">
        <v>4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79">
        <v>5</v>
      </c>
      <c r="E238" s="99" t="s">
        <v>74</v>
      </c>
      <c r="F238" s="99"/>
      <c r="G238" s="80" t="s">
        <v>54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9">
        <v>6</v>
      </c>
      <c r="E239" s="99" t="s">
        <v>43</v>
      </c>
      <c r="F239" s="99"/>
      <c r="G239" s="80">
        <v>0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79">
        <v>7</v>
      </c>
      <c r="E240" s="99" t="s">
        <v>59</v>
      </c>
      <c r="F240" s="99"/>
      <c r="G240" s="80">
        <v>47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79">
        <v>8</v>
      </c>
      <c r="E241" s="99" t="s">
        <v>46</v>
      </c>
      <c r="F241" s="99"/>
      <c r="G241" s="80">
        <v>49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79">
        <v>9</v>
      </c>
      <c r="E242" s="99" t="s">
        <v>78</v>
      </c>
      <c r="F242" s="99"/>
      <c r="G242" s="80">
        <v>0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79">
        <v>10</v>
      </c>
      <c r="E243" s="99" t="s">
        <v>44</v>
      </c>
      <c r="F243" s="99"/>
      <c r="G243" s="80">
        <v>7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79">
        <v>11</v>
      </c>
      <c r="E244" s="99" t="s">
        <v>76</v>
      </c>
      <c r="F244" s="99"/>
      <c r="G244" s="80">
        <v>4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79">
        <v>12</v>
      </c>
      <c r="E245" s="99" t="s">
        <v>66</v>
      </c>
      <c r="F245" s="99"/>
      <c r="G245" s="80">
        <v>16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79">
        <v>13</v>
      </c>
      <c r="E246" s="99" t="s">
        <v>28</v>
      </c>
      <c r="F246" s="99"/>
      <c r="G246" s="80">
        <v>19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79">
        <v>14</v>
      </c>
      <c r="E247" s="99" t="s">
        <v>35</v>
      </c>
      <c r="F247" s="99"/>
      <c r="G247" s="80">
        <v>5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79">
        <v>15</v>
      </c>
      <c r="E248" s="99" t="s">
        <v>67</v>
      </c>
      <c r="F248" s="99"/>
      <c r="G248" s="80">
        <v>31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79">
        <v>16</v>
      </c>
      <c r="E249" s="99" t="s">
        <v>30</v>
      </c>
      <c r="F249" s="99"/>
      <c r="G249" s="80">
        <v>1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79">
        <v>17</v>
      </c>
      <c r="E250" s="99" t="s">
        <v>68</v>
      </c>
      <c r="F250" s="99"/>
      <c r="G250" s="80">
        <v>2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79">
        <v>18</v>
      </c>
      <c r="E251" s="99" t="s">
        <v>77</v>
      </c>
      <c r="F251" s="99"/>
      <c r="G251" s="80">
        <v>1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79">
        <v>19</v>
      </c>
      <c r="E252" s="99" t="s">
        <v>34</v>
      </c>
      <c r="F252" s="99"/>
      <c r="G252" s="80">
        <v>18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79">
        <v>20</v>
      </c>
      <c r="E253" s="99" t="s">
        <v>47</v>
      </c>
      <c r="F253" s="99"/>
      <c r="G253" s="80">
        <v>120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79">
        <v>21</v>
      </c>
      <c r="E254" s="99" t="s">
        <v>117</v>
      </c>
      <c r="F254" s="99"/>
      <c r="G254" s="80">
        <v>63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79">
        <v>22</v>
      </c>
      <c r="E255" s="99" t="s">
        <v>24</v>
      </c>
      <c r="F255" s="99"/>
      <c r="G255" s="80">
        <v>2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79">
        <v>23</v>
      </c>
      <c r="E256" s="99" t="s">
        <v>25</v>
      </c>
      <c r="F256" s="99"/>
      <c r="G256" s="80">
        <v>15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79">
        <v>24</v>
      </c>
      <c r="E257" s="99" t="s">
        <v>33</v>
      </c>
      <c r="F257" s="99"/>
      <c r="G257" s="80">
        <v>2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79">
        <v>25</v>
      </c>
      <c r="E258" s="99" t="s">
        <v>37</v>
      </c>
      <c r="F258" s="99"/>
      <c r="G258" s="80">
        <v>2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79">
        <v>26</v>
      </c>
      <c r="E259" s="99" t="s">
        <v>36</v>
      </c>
      <c r="F259" s="99"/>
      <c r="G259" s="80">
        <v>3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79">
        <v>27</v>
      </c>
      <c r="E260" s="99" t="s">
        <v>41</v>
      </c>
      <c r="F260" s="99"/>
      <c r="G260" s="80">
        <v>3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79">
        <v>28</v>
      </c>
      <c r="E261" s="99" t="s">
        <v>60</v>
      </c>
      <c r="F261" s="99"/>
      <c r="G261" s="80">
        <v>2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79">
        <v>29</v>
      </c>
      <c r="E262" s="99" t="s">
        <v>62</v>
      </c>
      <c r="F262" s="99"/>
      <c r="G262" s="80">
        <v>1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79">
        <v>30</v>
      </c>
      <c r="E263" s="99" t="s">
        <v>31</v>
      </c>
      <c r="F263" s="99"/>
      <c r="G263" s="80">
        <v>4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79">
        <v>31</v>
      </c>
      <c r="E264" s="99" t="s">
        <v>79</v>
      </c>
      <c r="F264" s="99"/>
      <c r="G264" s="80">
        <v>5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79">
        <v>32</v>
      </c>
      <c r="E265" s="99" t="s">
        <v>27</v>
      </c>
      <c r="F265" s="99"/>
      <c r="G265" s="80">
        <v>3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79">
        <v>33</v>
      </c>
      <c r="E266" s="99" t="s">
        <v>29</v>
      </c>
      <c r="F266" s="99"/>
      <c r="G266" s="80">
        <v>6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79">
        <v>34</v>
      </c>
      <c r="E267" s="99" t="s">
        <v>80</v>
      </c>
      <c r="F267" s="99"/>
      <c r="G267" s="80">
        <v>1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79">
        <v>35</v>
      </c>
      <c r="E268" s="99" t="s">
        <v>26</v>
      </c>
      <c r="F268" s="99"/>
      <c r="G268" s="80">
        <v>70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79">
        <v>36</v>
      </c>
      <c r="E269" s="99" t="s">
        <v>106</v>
      </c>
      <c r="F269" s="99"/>
      <c r="G269" s="80">
        <v>4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79">
        <v>37</v>
      </c>
      <c r="E270" s="99" t="s">
        <v>107</v>
      </c>
      <c r="F270" s="99"/>
      <c r="G270" s="80">
        <v>6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79">
        <v>38</v>
      </c>
      <c r="E271" s="99" t="s">
        <v>108</v>
      </c>
      <c r="F271" s="99"/>
      <c r="G271" s="80">
        <v>0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79">
        <v>39</v>
      </c>
      <c r="E272" s="99" t="s">
        <v>55</v>
      </c>
      <c r="F272" s="99"/>
      <c r="G272" s="80">
        <v>19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79">
        <v>40</v>
      </c>
      <c r="E273" s="99" t="s">
        <v>64</v>
      </c>
      <c r="F273" s="99"/>
      <c r="G273" s="80">
        <v>2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79">
        <v>41</v>
      </c>
      <c r="E274" s="99" t="s">
        <v>63</v>
      </c>
      <c r="F274" s="99"/>
      <c r="G274" s="80">
        <v>0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79">
        <v>42</v>
      </c>
      <c r="E275" s="99" t="s">
        <v>70</v>
      </c>
      <c r="F275" s="99"/>
      <c r="G275" s="80">
        <v>4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79">
        <v>43</v>
      </c>
      <c r="E276" s="99" t="s">
        <v>109</v>
      </c>
      <c r="F276" s="99"/>
      <c r="G276" s="80">
        <v>2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79">
        <v>44</v>
      </c>
      <c r="E277" s="99" t="s">
        <v>110</v>
      </c>
      <c r="F277" s="99"/>
      <c r="G277" s="80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79">
        <v>45</v>
      </c>
      <c r="E278" s="99" t="s">
        <v>111</v>
      </c>
      <c r="F278" s="99"/>
      <c r="G278" s="80">
        <v>1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79">
        <v>46</v>
      </c>
      <c r="E279" s="99" t="s">
        <v>40</v>
      </c>
      <c r="F279" s="99"/>
      <c r="G279" s="80">
        <v>72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79">
        <v>47</v>
      </c>
      <c r="E280" s="99" t="s">
        <v>39</v>
      </c>
      <c r="F280" s="99"/>
      <c r="G280" s="80">
        <v>67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79">
        <v>48</v>
      </c>
      <c r="E281" s="99" t="s">
        <v>38</v>
      </c>
      <c r="F281" s="99"/>
      <c r="G281" s="80">
        <v>356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79">
        <v>49</v>
      </c>
      <c r="E282" s="99" t="s">
        <v>65</v>
      </c>
      <c r="F282" s="99"/>
      <c r="G282" s="80">
        <v>14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79">
        <v>50</v>
      </c>
      <c r="E283" s="99" t="s">
        <v>61</v>
      </c>
      <c r="F283" s="99"/>
      <c r="G283" s="80">
        <v>3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79">
        <v>51</v>
      </c>
      <c r="E284" s="99" t="s">
        <v>72</v>
      </c>
      <c r="F284" s="99"/>
      <c r="G284" s="80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79">
        <v>52</v>
      </c>
      <c r="E285" s="99" t="s">
        <v>112</v>
      </c>
      <c r="F285" s="99"/>
      <c r="G285" s="80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79">
        <v>53</v>
      </c>
      <c r="E286" s="99" t="s">
        <v>69</v>
      </c>
      <c r="F286" s="99"/>
      <c r="G286" s="80">
        <v>12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79">
        <v>54</v>
      </c>
      <c r="E287" s="99" t="s">
        <v>42</v>
      </c>
      <c r="F287" s="99"/>
      <c r="G287" s="80">
        <v>10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79">
        <v>55</v>
      </c>
      <c r="E288" s="99" t="s">
        <v>32</v>
      </c>
      <c r="F288" s="99"/>
      <c r="G288" s="80">
        <v>2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79">
        <v>56</v>
      </c>
      <c r="E289" s="99" t="s">
        <v>71</v>
      </c>
      <c r="F289" s="99"/>
      <c r="G289" s="80">
        <v>7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79">
        <v>57</v>
      </c>
      <c r="E290" s="99" t="s">
        <v>113</v>
      </c>
      <c r="F290" s="99"/>
      <c r="G290" s="80">
        <v>2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79">
        <v>58</v>
      </c>
      <c r="E291" s="99" t="s">
        <v>114</v>
      </c>
      <c r="F291" s="99"/>
      <c r="G291" s="80">
        <v>1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79">
        <v>59</v>
      </c>
      <c r="E292" s="99" t="s">
        <v>115</v>
      </c>
      <c r="F292" s="99"/>
      <c r="G292" s="80">
        <v>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79">
        <v>60</v>
      </c>
      <c r="E293" s="99" t="s">
        <v>116</v>
      </c>
      <c r="F293" s="99"/>
      <c r="G293" s="80">
        <v>2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79">
        <v>61</v>
      </c>
      <c r="E294" s="99" t="s">
        <v>73</v>
      </c>
      <c r="F294" s="99"/>
      <c r="G294" s="80">
        <v>3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5">
        <v>62</v>
      </c>
      <c r="E295" s="118" t="s">
        <v>53</v>
      </c>
      <c r="F295" s="118"/>
      <c r="G295" s="69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81"/>
      <c r="E296" s="82"/>
      <c r="F296" s="82"/>
      <c r="G296" s="81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6" t="s">
        <v>5</v>
      </c>
      <c r="F297" s="117"/>
      <c r="G297" s="83">
        <f>SUM(G234:G295)</f>
        <v>1113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14" t="s">
        <v>23</v>
      </c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Julio 2022</vt:lpstr>
      <vt:lpstr>'Estadística Julio 2022'!Área_de_impresión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2022-08-12T19:04:27Z</dcterms:modified>
</cp:coreProperties>
</file>