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nsejo Ciudadano de Control\"/>
    </mc:Choice>
  </mc:AlternateContent>
  <xr:revisionPtr revIDLastSave="0" documentId="13_ncr:1_{ECD54748-8D35-468C-9626-86BD451E7CD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Asistencia 2022" sheetId="2" r:id="rId1"/>
  </sheets>
  <definedNames>
    <definedName name="_xlnm.Print_Area" localSheetId="0">'Estadística Asistencia 2022'!$A$4:$P$24</definedName>
  </definedNames>
  <calcPr calcId="191029"/>
</workbook>
</file>

<file path=xl/calcChain.xml><?xml version="1.0" encoding="utf-8"?>
<calcChain xmlns="http://schemas.openxmlformats.org/spreadsheetml/2006/main">
  <c r="D24" i="2" l="1"/>
  <c r="F24" i="2"/>
  <c r="G24" i="2"/>
  <c r="H24" i="2"/>
  <c r="J24" i="2"/>
  <c r="O23" i="2" l="1"/>
  <c r="N24" i="2" l="1"/>
  <c r="M24" i="2"/>
  <c r="K24" i="2"/>
  <c r="I24" i="2"/>
  <c r="E24" i="2"/>
  <c r="C24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6" i="2"/>
  <c r="P23" i="2" s="1"/>
  <c r="L24" i="2" l="1"/>
  <c r="P6" i="2"/>
  <c r="P15" i="2" l="1"/>
  <c r="P7" i="2"/>
  <c r="P17" i="2"/>
  <c r="P18" i="2"/>
  <c r="P9" i="2"/>
  <c r="P13" i="2"/>
  <c r="P10" i="2"/>
  <c r="P21" i="2"/>
  <c r="P8" i="2"/>
  <c r="P16" i="2"/>
  <c r="P11" i="2"/>
  <c r="P19" i="2"/>
  <c r="P22" i="2"/>
  <c r="P14" i="2"/>
  <c r="P12" i="2"/>
  <c r="P20" i="2"/>
</calcChain>
</file>

<file path=xl/sharedStrings.xml><?xml version="1.0" encoding="utf-8"?>
<sst xmlns="http://schemas.openxmlformats.org/spreadsheetml/2006/main" count="57" uniqueCount="41">
  <si>
    <t>AYUNTAMIENTO DE ZAPOPAN, JALISCO</t>
  </si>
  <si>
    <t>Nombre (s)</t>
  </si>
  <si>
    <t>Cargo o de carácter ciudadano</t>
  </si>
  <si>
    <t>Total de asistencias</t>
  </si>
  <si>
    <t>Consejero</t>
  </si>
  <si>
    <t xml:space="preserve">Consejero </t>
  </si>
  <si>
    <t>Consejero nombrado por el Presidente Municipal</t>
  </si>
  <si>
    <t>Secretario Técnico</t>
  </si>
  <si>
    <t xml:space="preserve">Total </t>
  </si>
  <si>
    <t>Enero</t>
  </si>
  <si>
    <t>Febrero</t>
  </si>
  <si>
    <t>Marzo</t>
  </si>
  <si>
    <t>Julio</t>
  </si>
  <si>
    <t>Septiembre</t>
  </si>
  <si>
    <t>Octubre</t>
  </si>
  <si>
    <t>Noviembre</t>
  </si>
  <si>
    <t>Diciembre</t>
  </si>
  <si>
    <t>Porcentaje de asistencia por consejero</t>
  </si>
  <si>
    <t>REGISTRO DE ASISTENCIA</t>
  </si>
  <si>
    <t>ESTADISTICA DE ASISTENCIA 2022</t>
  </si>
  <si>
    <t xml:space="preserve">Franz Duran Gonzalez </t>
  </si>
  <si>
    <t>Hector Alberto Romero Fierro</t>
  </si>
  <si>
    <t xml:space="preserve">Jorge Guillermo Gomez Ortega </t>
  </si>
  <si>
    <t xml:space="preserve">Pedro Name Sierra </t>
  </si>
  <si>
    <t xml:space="preserve">Raul Bustamante Ascencio </t>
  </si>
  <si>
    <t xml:space="preserve">Raul Gutierrez Muñiz </t>
  </si>
  <si>
    <t xml:space="preserve">Martha Angelica Hernandez Ramos </t>
  </si>
  <si>
    <t xml:space="preserve">Aldo Daniel Molina Jimenez </t>
  </si>
  <si>
    <t>Alexis Octavio Gomez Alfaro</t>
  </si>
  <si>
    <t>Diego Dueñas Abascal</t>
  </si>
  <si>
    <t xml:space="preserve">David Rodriguez Perez </t>
  </si>
  <si>
    <t>Edmundo Antonio Amutio Villa</t>
  </si>
  <si>
    <t xml:space="preserve">Miguel Navarro Castellanos/ 
Suplente Carlos Jose Llantada Vega </t>
  </si>
  <si>
    <t>Maria Guadalupe Cid Escobedo/
Suplente Mario Humberto Gónzalez Catellanos</t>
  </si>
  <si>
    <t>Jose Elias García Parra/
Suplente Doris Gabriela Michel Sinsel</t>
  </si>
  <si>
    <t>Omar Alejandro Peña Ugalde/
Suplente Jose salvador Chavez Ferrusca</t>
  </si>
  <si>
    <t>Jose Luis Villa Lopez/
Suplente Jose Carlos Palacios Ibarra</t>
  </si>
  <si>
    <t>Se informa que durante el mes no sesionó</t>
  </si>
  <si>
    <t>Cesar Castro Rodríguez/
Suplente Francisco Gomez Ibarra Ontiveros</t>
  </si>
  <si>
    <t>Integrantes del Consejo</t>
  </si>
  <si>
    <t>CONSEJO CIUDADANO DE CONTROL DEL MUNICIPIO DE ZAPOPAN,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</si>
</sst>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sz val="8"/>
      <color theme="1"/>
      <name val="Calibri"/>
      <family val="2"/>
      <scheme val="minor"/>
    </font>
    <font>
      <b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1" fontId="4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6" fillId="0" borderId="5" xfId="2" applyFont="1" applyBorder="1" applyAlignment="1">
      <alignment vertical="top" wrapText="1"/>
    </xf>
    <xf numFmtId="0" fontId="5" fillId="2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top" wrapText="1"/>
    </xf>
    <xf numFmtId="0" fontId="6" fillId="0" borderId="9" xfId="2" applyFont="1" applyFill="1" applyBorder="1" applyAlignment="1">
      <alignment horizontal="center" vertical="top" wrapText="1"/>
    </xf>
    <xf numFmtId="0" fontId="6" fillId="0" borderId="10" xfId="2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CIUDADANO DE CONTROL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823271665568717E-2"/>
          <c:y val="0.10889294538410355"/>
          <c:w val="0.60460424669837209"/>
          <c:h val="0.86419574481528671"/>
        </c:manualLayout>
      </c:layout>
      <c:pieChart>
        <c:varyColors val="1"/>
        <c:ser>
          <c:idx val="0"/>
          <c:order val="0"/>
          <c:cat>
            <c:strRef>
              <c:f>'Estadística Asistencia 2022'!$A$6:$A$20</c:f>
              <c:strCache>
                <c:ptCount val="15"/>
                <c:pt idx="0">
                  <c:v>Miguel Navarro Castellanos/ 
Suplente Carlos Jose Llantada Vega </c:v>
                </c:pt>
                <c:pt idx="1">
                  <c:v>Maria Guadalupe Cid Escobedo/
Suplente Mario Humberto Gónzalez Catellanos</c:v>
                </c:pt>
                <c:pt idx="2">
                  <c:v>Jose Elias García Parra/
Suplente Doris Gabriela Michel Sinsel</c:v>
                </c:pt>
                <c:pt idx="3">
                  <c:v>Cesar Castro Rodríguez/
Suplente Francisco Gomez Ibarra Ontiveros</c:v>
                </c:pt>
                <c:pt idx="4">
                  <c:v>Jose Luis Villa Lopez/
Suplente Jose Carlos Palacios Ibarra</c:v>
                </c:pt>
                <c:pt idx="5">
                  <c:v>Omar Alejandro Peña Ugalde/
Suplente Jose salvador Chavez Ferrusca</c:v>
                </c:pt>
                <c:pt idx="6">
                  <c:v>Franz Duran Gonzalez </c:v>
                </c:pt>
                <c:pt idx="7">
                  <c:v>Hector Alberto Romero Fierro</c:v>
                </c:pt>
                <c:pt idx="8">
                  <c:v>Jorge Guillermo Gomez Ortega </c:v>
                </c:pt>
                <c:pt idx="9">
                  <c:v>Pedro Name Sierra </c:v>
                </c:pt>
                <c:pt idx="10">
                  <c:v>Raul Bustamante Ascencio </c:v>
                </c:pt>
                <c:pt idx="11">
                  <c:v>Raul Gutierrez Muñiz </c:v>
                </c:pt>
                <c:pt idx="12">
                  <c:v>Martha Angelica Hernandez Ramos </c:v>
                </c:pt>
                <c:pt idx="13">
                  <c:v>Aldo Daniel Molina Jimenez </c:v>
                </c:pt>
                <c:pt idx="14">
                  <c:v>Alexis Octavio Gomez Alfaro</c:v>
                </c:pt>
              </c:strCache>
            </c:strRef>
          </c:cat>
          <c:val>
            <c:numRef>
              <c:f>'Estadística Asistencia 2022'!$O$6:$O$20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CIUDADANO DE CONTROL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6195"/>
          <c:y val="2.764800853119412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Asistencia 2022'!$A$6:$A$20</c:f>
              <c:strCache>
                <c:ptCount val="15"/>
                <c:pt idx="0">
                  <c:v>Miguel Navarro Castellanos/ 
Suplente Carlos Jose Llantada Vega </c:v>
                </c:pt>
                <c:pt idx="1">
                  <c:v>Maria Guadalupe Cid Escobedo/
Suplente Mario Humberto Gónzalez Catellanos</c:v>
                </c:pt>
                <c:pt idx="2">
                  <c:v>Jose Elias García Parra/
Suplente Doris Gabriela Michel Sinsel</c:v>
                </c:pt>
                <c:pt idx="3">
                  <c:v>Cesar Castro Rodríguez/
Suplente Francisco Gomez Ibarra Ontiveros</c:v>
                </c:pt>
                <c:pt idx="4">
                  <c:v>Jose Luis Villa Lopez/
Suplente Jose Carlos Palacios Ibarra</c:v>
                </c:pt>
                <c:pt idx="5">
                  <c:v>Omar Alejandro Peña Ugalde/
Suplente Jose salvador Chavez Ferrusca</c:v>
                </c:pt>
                <c:pt idx="6">
                  <c:v>Franz Duran Gonzalez </c:v>
                </c:pt>
                <c:pt idx="7">
                  <c:v>Hector Alberto Romero Fierro</c:v>
                </c:pt>
                <c:pt idx="8">
                  <c:v>Jorge Guillermo Gomez Ortega </c:v>
                </c:pt>
                <c:pt idx="9">
                  <c:v>Pedro Name Sierra </c:v>
                </c:pt>
                <c:pt idx="10">
                  <c:v>Raul Bustamante Ascencio </c:v>
                </c:pt>
                <c:pt idx="11">
                  <c:v>Raul Gutierrez Muñiz </c:v>
                </c:pt>
                <c:pt idx="12">
                  <c:v>Martha Angelica Hernandez Ramos </c:v>
                </c:pt>
                <c:pt idx="13">
                  <c:v>Aldo Daniel Molina Jimenez </c:v>
                </c:pt>
                <c:pt idx="14">
                  <c:v>Alexis Octavio Gomez Alfaro</c:v>
                </c:pt>
              </c:strCache>
            </c:strRef>
          </c:cat>
          <c:val>
            <c:numRef>
              <c:f>'Estadística Asistencia 2022'!$O$6:$O$20</c:f>
              <c:numCache>
                <c:formatCode>General</c:formatCode>
                <c:ptCount val="15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830240"/>
        <c:axId val="183307152"/>
        <c:axId val="0"/>
      </c:bar3DChart>
      <c:catAx>
        <c:axId val="182830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183307152"/>
        <c:crosses val="autoZero"/>
        <c:auto val="1"/>
        <c:lblAlgn val="ctr"/>
        <c:lblOffset val="100"/>
        <c:noMultiLvlLbl val="0"/>
      </c:catAx>
      <c:valAx>
        <c:axId val="183307152"/>
        <c:scaling>
          <c:orientation val="minMax"/>
          <c:max val="9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2830240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CIUDADANO</a:t>
            </a:r>
            <a:r>
              <a:rPr lang="es-MX" baseline="0"/>
              <a:t> DE CONTROL</a:t>
            </a:r>
            <a:endParaRPr lang="es-MX"/>
          </a:p>
        </c:rich>
      </c:tx>
      <c:layout>
        <c:manualLayout>
          <c:xMode val="edge"/>
          <c:yMode val="edge"/>
          <c:x val="0.68184547840610898"/>
          <c:y val="2.39316226431591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56-4E56-8514-B1EC584D917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56-4E56-8514-B1EC584D917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56-4E56-8514-B1EC584D917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56-4E56-8514-B1EC584D917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56-4E56-8514-B1EC584D917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56-4E56-8514-B1EC584D91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Asistencia 2022'!$L$5:$N$5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'Estadística Asistencia 2022'!$L$24:$N$24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44856"/>
        <c:axId val="183245240"/>
      </c:barChart>
      <c:catAx>
        <c:axId val="183244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3245240"/>
        <c:crosses val="autoZero"/>
        <c:auto val="0"/>
        <c:lblAlgn val="ctr"/>
        <c:lblOffset val="100"/>
        <c:noMultiLvlLbl val="1"/>
      </c:catAx>
      <c:valAx>
        <c:axId val="183245240"/>
        <c:scaling>
          <c:orientation val="minMax"/>
          <c:max val="100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8324485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25</xdr:row>
      <xdr:rowOff>36739</xdr:rowOff>
    </xdr:from>
    <xdr:to>
      <xdr:col>7</xdr:col>
      <xdr:colOff>47625</xdr:colOff>
      <xdr:row>47</xdr:row>
      <xdr:rowOff>95251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908276</xdr:colOff>
      <xdr:row>25</xdr:row>
      <xdr:rowOff>23811</xdr:rowOff>
    </xdr:from>
    <xdr:to>
      <xdr:col>16</xdr:col>
      <xdr:colOff>47625</xdr:colOff>
      <xdr:row>47</xdr:row>
      <xdr:rowOff>136072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214311</xdr:colOff>
      <xdr:row>49</xdr:row>
      <xdr:rowOff>136071</xdr:rowOff>
    </xdr:from>
    <xdr:to>
      <xdr:col>13</xdr:col>
      <xdr:colOff>797718</xdr:colOff>
      <xdr:row>70</xdr:row>
      <xdr:rowOff>81642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910962</xdr:colOff>
      <xdr:row>0</xdr:row>
      <xdr:rowOff>79377</xdr:rowOff>
    </xdr:from>
    <xdr:to>
      <xdr:col>0</xdr:col>
      <xdr:colOff>1609725</xdr:colOff>
      <xdr:row>2</xdr:row>
      <xdr:rowOff>213725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962" y="79377"/>
          <a:ext cx="698763" cy="762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406137</xdr:colOff>
      <xdr:row>0</xdr:row>
      <xdr:rowOff>69852</xdr:rowOff>
    </xdr:from>
    <xdr:to>
      <xdr:col>15</xdr:col>
      <xdr:colOff>1104900</xdr:colOff>
      <xdr:row>2</xdr:row>
      <xdr:rowOff>204200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6037" y="69852"/>
          <a:ext cx="698763" cy="762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4/Consejo_Ciudadano_Control_Marzo_2022.pdf" TargetMode="External"/><Relationship Id="rId2" Type="http://schemas.openxmlformats.org/officeDocument/2006/relationships/hyperlink" Target="https://www.zapopan.gob.mx/wp-content/uploads/2022/02/Consejo_Ciudadano_Control_Enero_2022.pdf" TargetMode="External"/><Relationship Id="rId1" Type="http://schemas.openxmlformats.org/officeDocument/2006/relationships/hyperlink" Target="https://www.zapopan.gob.mx/wp-content/uploads/2022/02/Consejo_Ciudadano_Control_Enero_2022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2/08/Consejo_Ciudadano_Control_Juli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zoomScaleNormal="100" zoomScaleSheetLayoutView="70" workbookViewId="0">
      <selection activeCell="A4" sqref="A4:B4"/>
    </sheetView>
  </sheetViews>
  <sheetFormatPr baseColWidth="10" defaultColWidth="11.42578125" defaultRowHeight="15" x14ac:dyDescent="0.25"/>
  <cols>
    <col min="1" max="1" width="37.7109375" style="1" customWidth="1"/>
    <col min="2" max="2" width="20.7109375" style="1" customWidth="1"/>
    <col min="3" max="14" width="13.7109375" style="1" customWidth="1"/>
    <col min="15" max="16" width="19.7109375" style="1" customWidth="1"/>
    <col min="17" max="16384" width="11.42578125" style="1"/>
  </cols>
  <sheetData>
    <row r="1" spans="1:16" ht="24.95" customHeigh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30"/>
    </row>
    <row r="2" spans="1:16" ht="24.95" customHeight="1" x14ac:dyDescent="0.25">
      <c r="A2" s="25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31"/>
    </row>
    <row r="3" spans="1:16" ht="24.95" customHeight="1" x14ac:dyDescent="0.25">
      <c r="A3" s="21" t="s">
        <v>40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32"/>
    </row>
    <row r="4" spans="1:16" ht="30" customHeight="1" x14ac:dyDescent="0.25">
      <c r="A4" s="23" t="s">
        <v>39</v>
      </c>
      <c r="B4" s="23"/>
      <c r="C4" s="24" t="s">
        <v>18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30" customHeight="1" x14ac:dyDescent="0.25">
      <c r="A5" s="13" t="s">
        <v>1</v>
      </c>
      <c r="B5" s="13" t="s">
        <v>2</v>
      </c>
      <c r="C5" s="13" t="s">
        <v>9</v>
      </c>
      <c r="D5" s="13" t="s">
        <v>10</v>
      </c>
      <c r="E5" s="13" t="s">
        <v>11</v>
      </c>
      <c r="F5" s="14">
        <v>44679</v>
      </c>
      <c r="G5" s="14">
        <v>44704</v>
      </c>
      <c r="H5" s="14">
        <v>44725</v>
      </c>
      <c r="I5" s="13" t="s">
        <v>12</v>
      </c>
      <c r="J5" s="14">
        <v>44788</v>
      </c>
      <c r="K5" s="13" t="s">
        <v>13</v>
      </c>
      <c r="L5" s="15" t="s">
        <v>14</v>
      </c>
      <c r="M5" s="15" t="s">
        <v>15</v>
      </c>
      <c r="N5" s="15" t="s">
        <v>16</v>
      </c>
      <c r="O5" s="16" t="s">
        <v>3</v>
      </c>
      <c r="P5" s="16" t="s">
        <v>17</v>
      </c>
    </row>
    <row r="6" spans="1:16" ht="30" customHeight="1" x14ac:dyDescent="0.25">
      <c r="A6" s="4" t="s">
        <v>32</v>
      </c>
      <c r="B6" s="5" t="s">
        <v>4</v>
      </c>
      <c r="C6" s="27" t="s">
        <v>37</v>
      </c>
      <c r="D6" s="2">
        <v>1</v>
      </c>
      <c r="E6" s="27" t="s">
        <v>37</v>
      </c>
      <c r="F6" s="12">
        <v>1</v>
      </c>
      <c r="G6" s="12">
        <v>1</v>
      </c>
      <c r="H6" s="12">
        <v>1</v>
      </c>
      <c r="I6" s="27" t="s">
        <v>37</v>
      </c>
      <c r="J6" s="12">
        <v>1</v>
      </c>
      <c r="K6" s="9"/>
      <c r="L6" s="10"/>
      <c r="M6" s="10"/>
      <c r="N6" s="10"/>
      <c r="O6" s="2">
        <f>SUM(C6:N6)</f>
        <v>5</v>
      </c>
      <c r="P6" s="3">
        <f>(O6*100)/($O$6)</f>
        <v>100</v>
      </c>
    </row>
    <row r="7" spans="1:16" ht="30" customHeight="1" x14ac:dyDescent="0.25">
      <c r="A7" s="11" t="s">
        <v>33</v>
      </c>
      <c r="B7" s="5" t="s">
        <v>4</v>
      </c>
      <c r="C7" s="28"/>
      <c r="D7" s="2">
        <v>1</v>
      </c>
      <c r="E7" s="28"/>
      <c r="F7" s="12">
        <v>0</v>
      </c>
      <c r="G7" s="12">
        <v>0</v>
      </c>
      <c r="H7" s="12">
        <v>1</v>
      </c>
      <c r="I7" s="28"/>
      <c r="J7" s="12">
        <v>1</v>
      </c>
      <c r="K7" s="9"/>
      <c r="L7" s="10"/>
      <c r="M7" s="10"/>
      <c r="N7" s="10"/>
      <c r="O7" s="2">
        <f t="shared" ref="O7:O23" si="0">SUM(C7:N7)</f>
        <v>3</v>
      </c>
      <c r="P7" s="3">
        <f t="shared" ref="P7:P23" si="1">(O7*100)/($O$6)</f>
        <v>60</v>
      </c>
    </row>
    <row r="8" spans="1:16" ht="30" customHeight="1" x14ac:dyDescent="0.25">
      <c r="A8" s="11" t="s">
        <v>34</v>
      </c>
      <c r="B8" s="5" t="s">
        <v>5</v>
      </c>
      <c r="C8" s="28"/>
      <c r="D8" s="2">
        <v>1</v>
      </c>
      <c r="E8" s="28"/>
      <c r="F8" s="12">
        <v>1</v>
      </c>
      <c r="G8" s="12">
        <v>0</v>
      </c>
      <c r="H8" s="12">
        <v>1</v>
      </c>
      <c r="I8" s="28"/>
      <c r="J8" s="12">
        <v>0</v>
      </c>
      <c r="K8" s="9"/>
      <c r="L8" s="10"/>
      <c r="M8" s="10"/>
      <c r="N8" s="10"/>
      <c r="O8" s="2">
        <f t="shared" si="0"/>
        <v>3</v>
      </c>
      <c r="P8" s="3">
        <f t="shared" si="1"/>
        <v>60</v>
      </c>
    </row>
    <row r="9" spans="1:16" ht="30" customHeight="1" x14ac:dyDescent="0.25">
      <c r="A9" s="11" t="s">
        <v>38</v>
      </c>
      <c r="B9" s="5" t="s">
        <v>5</v>
      </c>
      <c r="C9" s="28"/>
      <c r="D9" s="2">
        <v>1</v>
      </c>
      <c r="E9" s="28"/>
      <c r="F9" s="12">
        <v>1</v>
      </c>
      <c r="G9" s="12">
        <v>1</v>
      </c>
      <c r="H9" s="12">
        <v>1</v>
      </c>
      <c r="I9" s="28"/>
      <c r="J9" s="12">
        <v>1</v>
      </c>
      <c r="K9" s="9"/>
      <c r="L9" s="10"/>
      <c r="M9" s="10"/>
      <c r="N9" s="10"/>
      <c r="O9" s="2">
        <f t="shared" si="0"/>
        <v>5</v>
      </c>
      <c r="P9" s="3">
        <f t="shared" si="1"/>
        <v>100</v>
      </c>
    </row>
    <row r="10" spans="1:16" ht="30" customHeight="1" x14ac:dyDescent="0.25">
      <c r="A10" s="11" t="s">
        <v>36</v>
      </c>
      <c r="B10" s="5" t="s">
        <v>5</v>
      </c>
      <c r="C10" s="28"/>
      <c r="D10" s="2">
        <v>1</v>
      </c>
      <c r="E10" s="28"/>
      <c r="F10" s="12">
        <v>1</v>
      </c>
      <c r="G10" s="12">
        <v>1</v>
      </c>
      <c r="H10" s="12">
        <v>1</v>
      </c>
      <c r="I10" s="28"/>
      <c r="J10" s="12">
        <v>1</v>
      </c>
      <c r="K10" s="9"/>
      <c r="L10" s="10"/>
      <c r="M10" s="10"/>
      <c r="N10" s="10"/>
      <c r="O10" s="2">
        <f t="shared" si="0"/>
        <v>5</v>
      </c>
      <c r="P10" s="3">
        <f t="shared" si="1"/>
        <v>100</v>
      </c>
    </row>
    <row r="11" spans="1:16" ht="30" customHeight="1" x14ac:dyDescent="0.25">
      <c r="A11" s="11" t="s">
        <v>35</v>
      </c>
      <c r="B11" s="5" t="s">
        <v>4</v>
      </c>
      <c r="C11" s="28"/>
      <c r="D11" s="2">
        <v>1</v>
      </c>
      <c r="E11" s="28"/>
      <c r="F11" s="12">
        <v>1</v>
      </c>
      <c r="G11" s="12">
        <v>0</v>
      </c>
      <c r="H11" s="12">
        <v>0</v>
      </c>
      <c r="I11" s="28"/>
      <c r="J11" s="12">
        <v>0</v>
      </c>
      <c r="K11" s="9"/>
      <c r="L11" s="10"/>
      <c r="M11" s="10"/>
      <c r="N11" s="10"/>
      <c r="O11" s="2">
        <f t="shared" si="0"/>
        <v>2</v>
      </c>
      <c r="P11" s="3">
        <f t="shared" si="1"/>
        <v>40</v>
      </c>
    </row>
    <row r="12" spans="1:16" ht="30" customHeight="1" x14ac:dyDescent="0.25">
      <c r="A12" s="11" t="s">
        <v>20</v>
      </c>
      <c r="B12" s="5" t="s">
        <v>5</v>
      </c>
      <c r="C12" s="28"/>
      <c r="D12" s="2">
        <v>1</v>
      </c>
      <c r="E12" s="28"/>
      <c r="F12" s="12">
        <v>1</v>
      </c>
      <c r="G12" s="12">
        <v>1</v>
      </c>
      <c r="H12" s="12">
        <v>1</v>
      </c>
      <c r="I12" s="28"/>
      <c r="J12" s="12">
        <v>1</v>
      </c>
      <c r="K12" s="9"/>
      <c r="L12" s="10"/>
      <c r="M12" s="10"/>
      <c r="N12" s="10"/>
      <c r="O12" s="2">
        <f t="shared" si="0"/>
        <v>5</v>
      </c>
      <c r="P12" s="3">
        <f t="shared" si="1"/>
        <v>100</v>
      </c>
    </row>
    <row r="13" spans="1:16" ht="30" customHeight="1" x14ac:dyDescent="0.25">
      <c r="A13" s="6" t="s">
        <v>21</v>
      </c>
      <c r="B13" s="5" t="s">
        <v>5</v>
      </c>
      <c r="C13" s="28"/>
      <c r="D13" s="2">
        <v>1</v>
      </c>
      <c r="E13" s="28"/>
      <c r="F13" s="12">
        <v>1</v>
      </c>
      <c r="G13" s="12">
        <v>1</v>
      </c>
      <c r="H13" s="12">
        <v>1</v>
      </c>
      <c r="I13" s="28"/>
      <c r="J13" s="12">
        <v>1</v>
      </c>
      <c r="K13" s="9"/>
      <c r="L13" s="10"/>
      <c r="M13" s="10"/>
      <c r="N13" s="10"/>
      <c r="O13" s="2">
        <f t="shared" si="0"/>
        <v>5</v>
      </c>
      <c r="P13" s="3">
        <f t="shared" si="1"/>
        <v>100</v>
      </c>
    </row>
    <row r="14" spans="1:16" ht="30" customHeight="1" x14ac:dyDescent="0.25">
      <c r="A14" s="6" t="s">
        <v>22</v>
      </c>
      <c r="B14" s="5" t="s">
        <v>5</v>
      </c>
      <c r="C14" s="28"/>
      <c r="D14" s="2">
        <v>1</v>
      </c>
      <c r="E14" s="28"/>
      <c r="F14" s="12">
        <v>1</v>
      </c>
      <c r="G14" s="12">
        <v>1</v>
      </c>
      <c r="H14" s="12">
        <v>1</v>
      </c>
      <c r="I14" s="28"/>
      <c r="J14" s="12">
        <v>1</v>
      </c>
      <c r="K14" s="9"/>
      <c r="L14" s="10"/>
      <c r="M14" s="10"/>
      <c r="N14" s="10"/>
      <c r="O14" s="2">
        <f t="shared" si="0"/>
        <v>5</v>
      </c>
      <c r="P14" s="3">
        <f t="shared" si="1"/>
        <v>100</v>
      </c>
    </row>
    <row r="15" spans="1:16" ht="30" customHeight="1" x14ac:dyDescent="0.25">
      <c r="A15" s="6" t="s">
        <v>23</v>
      </c>
      <c r="B15" s="5" t="s">
        <v>5</v>
      </c>
      <c r="C15" s="28"/>
      <c r="D15" s="2">
        <v>1</v>
      </c>
      <c r="E15" s="28"/>
      <c r="F15" s="12">
        <v>1</v>
      </c>
      <c r="G15" s="12">
        <v>1</v>
      </c>
      <c r="H15" s="12">
        <v>1</v>
      </c>
      <c r="I15" s="28"/>
      <c r="J15" s="12">
        <v>1</v>
      </c>
      <c r="K15" s="9"/>
      <c r="L15" s="10"/>
      <c r="M15" s="10"/>
      <c r="N15" s="10"/>
      <c r="O15" s="2">
        <f t="shared" si="0"/>
        <v>5</v>
      </c>
      <c r="P15" s="3">
        <f t="shared" si="1"/>
        <v>100</v>
      </c>
    </row>
    <row r="16" spans="1:16" ht="30" customHeight="1" x14ac:dyDescent="0.25">
      <c r="A16" s="6" t="s">
        <v>24</v>
      </c>
      <c r="B16" s="5" t="s">
        <v>5</v>
      </c>
      <c r="C16" s="28"/>
      <c r="D16" s="2">
        <v>1</v>
      </c>
      <c r="E16" s="28"/>
      <c r="F16" s="12">
        <v>1</v>
      </c>
      <c r="G16" s="12">
        <v>0</v>
      </c>
      <c r="H16" s="12">
        <v>1</v>
      </c>
      <c r="I16" s="28"/>
      <c r="J16" s="12">
        <v>0</v>
      </c>
      <c r="K16" s="9"/>
      <c r="L16" s="10"/>
      <c r="M16" s="10"/>
      <c r="N16" s="10"/>
      <c r="O16" s="2">
        <f t="shared" si="0"/>
        <v>3</v>
      </c>
      <c r="P16" s="3">
        <f t="shared" si="1"/>
        <v>60</v>
      </c>
    </row>
    <row r="17" spans="1:16" ht="30" customHeight="1" x14ac:dyDescent="0.25">
      <c r="A17" s="6" t="s">
        <v>25</v>
      </c>
      <c r="B17" s="5" t="s">
        <v>5</v>
      </c>
      <c r="C17" s="28"/>
      <c r="D17" s="2">
        <v>1</v>
      </c>
      <c r="E17" s="28"/>
      <c r="F17" s="12">
        <v>1</v>
      </c>
      <c r="G17" s="12">
        <v>1</v>
      </c>
      <c r="H17" s="12">
        <v>1</v>
      </c>
      <c r="I17" s="28"/>
      <c r="J17" s="12">
        <v>1</v>
      </c>
      <c r="K17" s="9"/>
      <c r="L17" s="10"/>
      <c r="M17" s="10"/>
      <c r="N17" s="10"/>
      <c r="O17" s="2">
        <f t="shared" si="0"/>
        <v>5</v>
      </c>
      <c r="P17" s="3">
        <f t="shared" si="1"/>
        <v>100</v>
      </c>
    </row>
    <row r="18" spans="1:16" ht="30" customHeight="1" x14ac:dyDescent="0.25">
      <c r="A18" s="6" t="s">
        <v>26</v>
      </c>
      <c r="B18" s="5" t="s">
        <v>5</v>
      </c>
      <c r="C18" s="28"/>
      <c r="D18" s="2">
        <v>0</v>
      </c>
      <c r="E18" s="28"/>
      <c r="F18" s="12">
        <v>0</v>
      </c>
      <c r="G18" s="12">
        <v>0</v>
      </c>
      <c r="H18" s="12">
        <v>0</v>
      </c>
      <c r="I18" s="28"/>
      <c r="J18" s="12">
        <v>1</v>
      </c>
      <c r="K18" s="9"/>
      <c r="L18" s="10"/>
      <c r="M18" s="10"/>
      <c r="N18" s="10"/>
      <c r="O18" s="2">
        <f t="shared" si="0"/>
        <v>1</v>
      </c>
      <c r="P18" s="3">
        <f t="shared" si="1"/>
        <v>20</v>
      </c>
    </row>
    <row r="19" spans="1:16" ht="30" customHeight="1" x14ac:dyDescent="0.25">
      <c r="A19" s="6" t="s">
        <v>27</v>
      </c>
      <c r="B19" s="5" t="s">
        <v>5</v>
      </c>
      <c r="C19" s="28"/>
      <c r="D19" s="2">
        <v>1</v>
      </c>
      <c r="E19" s="28"/>
      <c r="F19" s="12">
        <v>1</v>
      </c>
      <c r="G19" s="12">
        <v>1</v>
      </c>
      <c r="H19" s="12">
        <v>1</v>
      </c>
      <c r="I19" s="28"/>
      <c r="J19" s="12">
        <v>0</v>
      </c>
      <c r="K19" s="9"/>
      <c r="L19" s="10"/>
      <c r="M19" s="10"/>
      <c r="N19" s="10"/>
      <c r="O19" s="2">
        <f t="shared" si="0"/>
        <v>4</v>
      </c>
      <c r="P19" s="3">
        <f t="shared" si="1"/>
        <v>80</v>
      </c>
    </row>
    <row r="20" spans="1:16" ht="30" customHeight="1" x14ac:dyDescent="0.25">
      <c r="A20" s="6" t="s">
        <v>28</v>
      </c>
      <c r="B20" s="5" t="s">
        <v>5</v>
      </c>
      <c r="C20" s="28"/>
      <c r="D20" s="2">
        <v>1</v>
      </c>
      <c r="E20" s="28"/>
      <c r="F20" s="12">
        <v>1</v>
      </c>
      <c r="G20" s="12">
        <v>1</v>
      </c>
      <c r="H20" s="12">
        <v>0</v>
      </c>
      <c r="I20" s="28"/>
      <c r="J20" s="12">
        <v>1</v>
      </c>
      <c r="K20" s="9"/>
      <c r="L20" s="10"/>
      <c r="M20" s="10"/>
      <c r="N20" s="10"/>
      <c r="O20" s="2">
        <f t="shared" si="0"/>
        <v>4</v>
      </c>
      <c r="P20" s="3">
        <f t="shared" si="1"/>
        <v>80</v>
      </c>
    </row>
    <row r="21" spans="1:16" ht="30" customHeight="1" x14ac:dyDescent="0.25">
      <c r="A21" s="6" t="s">
        <v>29</v>
      </c>
      <c r="B21" s="5" t="s">
        <v>4</v>
      </c>
      <c r="C21" s="28"/>
      <c r="D21" s="2">
        <v>1</v>
      </c>
      <c r="E21" s="28"/>
      <c r="F21" s="12">
        <v>1</v>
      </c>
      <c r="G21" s="12">
        <v>1</v>
      </c>
      <c r="H21" s="12">
        <v>1</v>
      </c>
      <c r="I21" s="28"/>
      <c r="J21" s="12">
        <v>0</v>
      </c>
      <c r="K21" s="9"/>
      <c r="L21" s="10"/>
      <c r="M21" s="10"/>
      <c r="N21" s="10"/>
      <c r="O21" s="2">
        <f t="shared" si="0"/>
        <v>4</v>
      </c>
      <c r="P21" s="3">
        <f t="shared" si="1"/>
        <v>80</v>
      </c>
    </row>
    <row r="22" spans="1:16" ht="30" customHeight="1" x14ac:dyDescent="0.25">
      <c r="A22" s="11" t="s">
        <v>30</v>
      </c>
      <c r="B22" s="5" t="s">
        <v>7</v>
      </c>
      <c r="C22" s="28"/>
      <c r="D22" s="2">
        <v>1</v>
      </c>
      <c r="E22" s="28"/>
      <c r="F22" s="12">
        <v>1</v>
      </c>
      <c r="G22" s="12">
        <v>1</v>
      </c>
      <c r="H22" s="12">
        <v>1</v>
      </c>
      <c r="I22" s="28"/>
      <c r="J22" s="12">
        <v>1</v>
      </c>
      <c r="K22" s="9"/>
      <c r="L22" s="10"/>
      <c r="M22" s="10"/>
      <c r="N22" s="10"/>
      <c r="O22" s="2">
        <f t="shared" si="0"/>
        <v>5</v>
      </c>
      <c r="P22" s="3">
        <f t="shared" si="1"/>
        <v>100</v>
      </c>
    </row>
    <row r="23" spans="1:16" ht="30" customHeight="1" x14ac:dyDescent="0.25">
      <c r="A23" s="6" t="s">
        <v>31</v>
      </c>
      <c r="B23" s="5" t="s">
        <v>6</v>
      </c>
      <c r="C23" s="29"/>
      <c r="D23" s="2">
        <v>1</v>
      </c>
      <c r="E23" s="29"/>
      <c r="F23" s="12">
        <v>1</v>
      </c>
      <c r="G23" s="12">
        <v>1</v>
      </c>
      <c r="H23" s="12">
        <v>1</v>
      </c>
      <c r="I23" s="29"/>
      <c r="J23" s="9">
        <v>1</v>
      </c>
      <c r="K23" s="9"/>
      <c r="L23" s="10"/>
      <c r="M23" s="10"/>
      <c r="N23" s="10"/>
      <c r="O23" s="2">
        <f t="shared" si="0"/>
        <v>5</v>
      </c>
      <c r="P23" s="3">
        <f t="shared" si="1"/>
        <v>100</v>
      </c>
    </row>
    <row r="24" spans="1:16" ht="30" customHeight="1" x14ac:dyDescent="0.25">
      <c r="A24" s="17" t="s">
        <v>8</v>
      </c>
      <c r="B24" s="18"/>
      <c r="C24" s="7" t="e">
        <f t="shared" ref="C24:N24" si="2">AVERAGE(C6:C22)*100</f>
        <v>#DIV/0!</v>
      </c>
      <c r="D24" s="7">
        <f>AVERAGE(D6:D23)*100</f>
        <v>94.444444444444443</v>
      </c>
      <c r="E24" s="7" t="e">
        <f t="shared" si="2"/>
        <v>#DIV/0!</v>
      </c>
      <c r="F24" s="7">
        <f>AVERAGE(F6:F23)*100</f>
        <v>88.888888888888886</v>
      </c>
      <c r="G24" s="7">
        <f>AVERAGE(G6:G23)*100</f>
        <v>72.222222222222214</v>
      </c>
      <c r="H24" s="7">
        <f>AVERAGE(H6:H23)*100</f>
        <v>83.333333333333343</v>
      </c>
      <c r="I24" s="7" t="e">
        <f t="shared" si="2"/>
        <v>#DIV/0!</v>
      </c>
      <c r="J24" s="7">
        <f>AVERAGE(J6:J23)*100</f>
        <v>72.222222222222214</v>
      </c>
      <c r="K24" s="7" t="e">
        <f t="shared" si="2"/>
        <v>#DIV/0!</v>
      </c>
      <c r="L24" s="7" t="e">
        <f t="shared" ref="L24" si="3">AVERAGE(L6:L22)*100</f>
        <v>#DIV/0!</v>
      </c>
      <c r="M24" s="7" t="e">
        <f t="shared" si="2"/>
        <v>#DIV/0!</v>
      </c>
      <c r="N24" s="7" t="e">
        <f t="shared" si="2"/>
        <v>#DIV/0!</v>
      </c>
      <c r="O24" s="8"/>
      <c r="P24" s="8"/>
    </row>
  </sheetData>
  <mergeCells count="9">
    <mergeCell ref="A24:B24"/>
    <mergeCell ref="A1:P1"/>
    <mergeCell ref="A3:P3"/>
    <mergeCell ref="A4:B4"/>
    <mergeCell ref="C4:P4"/>
    <mergeCell ref="A2:P2"/>
    <mergeCell ref="C6:C23"/>
    <mergeCell ref="E6:E23"/>
    <mergeCell ref="I6:I23"/>
  </mergeCells>
  <hyperlinks>
    <hyperlink ref="C6:C22" r:id="rId1" display="Se informa que en el consejo no sesionó" xr:uid="{00000000-0004-0000-0000-000000000000}"/>
    <hyperlink ref="C6:C23" r:id="rId2" display="Se informa que durante el mes no sesionó" xr:uid="{00000000-0004-0000-0000-000001000000}"/>
    <hyperlink ref="E6:E23" r:id="rId3" display="Se informa que durante el mes no sesionó" xr:uid="{00000000-0004-0000-0000-000002000000}"/>
    <hyperlink ref="I6:I23" r:id="rId4" display="Se informa que durante el mes no sesionó" xr:uid="{00000000-0004-0000-0000-000003000000}"/>
  </hyperlinks>
  <pageMargins left="0.7" right="0.7" top="0.75" bottom="0.75" header="0.3" footer="0.3"/>
  <pageSetup orientation="portrait" r:id="rId5"/>
  <ignoredErrors>
    <ignoredError sqref="F24:G24" formulaRange="1"/>
    <ignoredError sqref="C24 E24 K24:N24" evalError="1"/>
  </ignoredError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Asistencia 2022</vt:lpstr>
      <vt:lpstr>'Estadística Asistencia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2022-09-15T15:30:31Z</dcterms:modified>
</cp:coreProperties>
</file>