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I-Ñ) Estadístico RR y RT\2021\"/>
    </mc:Choice>
  </mc:AlternateContent>
  <xr:revisionPtr revIDLastSave="0" documentId="13_ncr:1_{9C098684-2F21-4537-B65F-66D23A44F71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 REV-ACTU PORT" sheetId="1" r:id="rId1"/>
  </sheets>
  <externalReferences>
    <externalReference r:id="rId2"/>
  </externalReferences>
  <definedNames>
    <definedName name="_xlnm.Print_Area" localSheetId="0">'REC REV-ACTU PORT'!$A$1:$U$161</definedName>
  </definedNames>
  <calcPr calcId="191029"/>
</workbook>
</file>

<file path=xl/calcChain.xml><?xml version="1.0" encoding="utf-8"?>
<calcChain xmlns="http://schemas.openxmlformats.org/spreadsheetml/2006/main">
  <c r="P93" i="1" l="1"/>
  <c r="M93" i="1"/>
  <c r="L93" i="1"/>
  <c r="K93" i="1"/>
  <c r="J93" i="1"/>
  <c r="I93" i="1"/>
  <c r="H93" i="1"/>
  <c r="G93" i="1"/>
  <c r="F93" i="1"/>
  <c r="S133" i="1"/>
  <c r="I133" i="1"/>
  <c r="J133" i="1"/>
  <c r="K133" i="1"/>
  <c r="L133" i="1"/>
  <c r="M133" i="1"/>
  <c r="N133" i="1"/>
  <c r="O133" i="1"/>
  <c r="P133" i="1"/>
  <c r="I70" i="1"/>
  <c r="J70" i="1" l="1"/>
  <c r="P50" i="1" l="1"/>
  <c r="P33" i="1"/>
  <c r="O33" i="1"/>
  <c r="H70" i="1" l="1"/>
  <c r="N33" i="1" l="1"/>
  <c r="N50" i="1" l="1"/>
  <c r="G70" i="1" l="1"/>
  <c r="F70" i="1"/>
  <c r="E70" i="1"/>
  <c r="D70" i="1"/>
  <c r="M50" i="1"/>
  <c r="M33" i="1"/>
  <c r="L50" i="1"/>
  <c r="K50" i="1"/>
  <c r="J50" i="1"/>
  <c r="I50" i="1"/>
  <c r="S50" i="1" l="1"/>
  <c r="K26" i="1"/>
  <c r="K25" i="1"/>
  <c r="J33" i="1"/>
  <c r="K33" i="1" l="1"/>
  <c r="S33" i="1" s="1"/>
  <c r="L33" i="1"/>
  <c r="K127" i="1" l="1"/>
  <c r="K126" i="1"/>
  <c r="K125" i="1"/>
  <c r="K124" i="1"/>
  <c r="K123" i="1"/>
  <c r="K122" i="1"/>
  <c r="H87" i="1"/>
  <c r="H86" i="1"/>
  <c r="H85" i="1"/>
  <c r="H84" i="1"/>
  <c r="H81" i="1"/>
</calcChain>
</file>

<file path=xl/sharedStrings.xml><?xml version="1.0" encoding="utf-8"?>
<sst xmlns="http://schemas.openxmlformats.org/spreadsheetml/2006/main" count="68" uniqueCount="30">
  <si>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</si>
  <si>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</si>
  <si>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</si>
  <si>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</si>
  <si>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</si>
  <si>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</si>
  <si>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</si>
  <si>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</si>
  <si>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</si>
  <si>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</si>
  <si>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</si>
  <si>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</si>
  <si>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</si>
  <si>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</si>
  <si>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MARZO</t>
  </si>
  <si>
    <t>Se confirma respuesta</t>
  </si>
  <si>
    <t xml:space="preserve">Se requiere entregar de información </t>
  </si>
  <si>
    <t xml:space="preserve">Se sobresee </t>
  </si>
  <si>
    <t>Total</t>
  </si>
  <si>
    <t>ACTUALIZACIONES DEL PORTAL</t>
  </si>
  <si>
    <t>COMPARATIVO DE ACTUALIZACIONES DEL PORTAL</t>
  </si>
  <si>
    <t>COMPARATIVO DE NÚMERO DE PREGUNTAS</t>
  </si>
  <si>
    <t xml:space="preserve">DIRECCIÓN DE TRANSPARENCIA Y BUENAS PRÁCTICAS </t>
  </si>
  <si>
    <t xml:space="preserve"> RECURSOS DE REVISIÓN ACUMULADOS</t>
  </si>
  <si>
    <t>*2017</t>
  </si>
  <si>
    <t>**2018</t>
  </si>
  <si>
    <t>En Tramite</t>
  </si>
  <si>
    <t xml:space="preserve">*Nota: Se registran el sentido de las resoluciones en atención al año en que se notificaron a esté sujeto obligado por pate de Pleno del Instituto </t>
  </si>
  <si>
    <t>NÚMERO DE PREGUNTAS</t>
  </si>
  <si>
    <t>INFORMACIÓN ESTADÍSTICAS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</si>
</sst>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8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0" xfId="0" applyFill="1" applyBorder="1"/>
    <xf numFmtId="0" fontId="0" fillId="2" borderId="0" xfId="0" applyFill="1" applyBorder="1" applyAlignment="1"/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2" fillId="2" borderId="0" xfId="0" applyFont="1" applyFill="1"/>
    <xf numFmtId="0" fontId="4" fillId="4" borderId="0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Border="1"/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4" borderId="0" xfId="0" applyFont="1" applyFill="1"/>
    <xf numFmtId="0" fontId="9" fillId="5" borderId="6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4" borderId="0" xfId="0" applyFont="1" applyFill="1"/>
    <xf numFmtId="0" fontId="12" fillId="4" borderId="0" xfId="0" applyFont="1" applyFill="1"/>
    <xf numFmtId="0" fontId="11" fillId="5" borderId="18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0" fillId="5" borderId="29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>
          <a:outerShdw blurRad="50800" dist="50800" dir="5400000" algn="ctr" rotWithShape="0">
            <a:schemeClr val="accent3"/>
          </a:outerShdw>
        </a:effectLst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>
          <a:outerShdw blurRad="50800" dist="50800" dir="5400000" algn="ctr" rotWithShape="0">
            <a:schemeClr val="accent3"/>
          </a:outerShdw>
        </a:effectLst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5000"/>
              </a:schemeClr>
            </a:solidFill>
            <a:ln w="9525" cap="flat" cmpd="sng" algn="ctr">
              <a:solidFill>
                <a:schemeClr val="accent5">
                  <a:shade val="45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45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9-1A42-BEEB-EF830879DABD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61000"/>
              </a:schemeClr>
            </a:solidFill>
            <a:ln w="9525" cap="flat" cmpd="sng" algn="ctr">
              <a:solidFill>
                <a:schemeClr val="accent5">
                  <a:shade val="61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61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9-1A42-BEEB-EF830879DABD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 w="9525" cap="flat" cmpd="sng" algn="ctr">
              <a:solidFill>
                <a:schemeClr val="accent5">
                  <a:shade val="7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7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9-1A42-BEEB-EF830879DABD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92000"/>
              </a:schemeClr>
            </a:solidFill>
            <a:ln w="9525" cap="flat" cmpd="sng" algn="ctr">
              <a:solidFill>
                <a:schemeClr val="accent5">
                  <a:shade val="9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9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9-1A42-BEEB-EF830879DABD}"/>
            </c:ext>
          </c:extLst>
        </c:ser>
        <c:ser>
          <c:idx val="4"/>
          <c:order val="4"/>
          <c:tx>
            <c:strRef>
              <c:f>'REC REV-ACTU PORT'!$M$20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tint val="93000"/>
              </a:schemeClr>
            </a:solidFill>
            <a:ln w="9525" cap="flat" cmpd="sng" algn="ctr">
              <a:solidFill>
                <a:schemeClr val="accent5">
                  <a:tint val="93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93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9-1A42-BEEB-EF830879DABD}"/>
            </c:ext>
          </c:extLst>
        </c:ser>
        <c:ser>
          <c:idx val="5"/>
          <c:order val="5"/>
          <c:tx>
            <c:strRef>
              <c:f>'REC REV-ACTU PORT'!$N$20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 w="9525" cap="flat" cmpd="sng" algn="ctr">
              <a:solidFill>
                <a:schemeClr val="accent5">
                  <a:tint val="77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77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PORT'!$N$21:$N$32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23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9-1A42-BEEB-EF830879DABD}"/>
            </c:ext>
          </c:extLst>
        </c:ser>
        <c:ser>
          <c:idx val="6"/>
          <c:order val="6"/>
          <c:tx>
            <c:strRef>
              <c:f>'REC REV-ACTU PORT'!$O$20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62000"/>
              </a:schemeClr>
            </a:solidFill>
            <a:ln w="9525" cap="flat" cmpd="sng" algn="ctr">
              <a:solidFill>
                <a:schemeClr val="accent5">
                  <a:tint val="6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6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PORT'!$O$21:$O$32</c:f>
              <c:numCache>
                <c:formatCode>General</c:formatCode>
                <c:ptCount val="12"/>
                <c:pt idx="0">
                  <c:v>4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12</c:v>
                </c:pt>
                <c:pt idx="6">
                  <c:v>3</c:v>
                </c:pt>
                <c:pt idx="7">
                  <c:v>9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9-1A42-BEEB-EF830879DABD}"/>
            </c:ext>
          </c:extLst>
        </c:ser>
        <c:ser>
          <c:idx val="7"/>
          <c:order val="7"/>
          <c:tx>
            <c:strRef>
              <c:f>'REC REV-ACTU PORT'!$P$20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46000"/>
              </a:schemeClr>
            </a:solidFill>
            <a:ln w="9525" cap="flat" cmpd="sng" algn="ctr">
              <a:solidFill>
                <a:schemeClr val="accent5">
                  <a:tint val="4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4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PORT'!$P$21:$P$32</c:f>
              <c:numCache>
                <c:formatCode>General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19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19-1A42-BEEB-EF830879D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4587904"/>
        <c:axId val="173756384"/>
        <c:axId val="0"/>
      </c:bar3DChart>
      <c:catAx>
        <c:axId val="1745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756384"/>
        <c:crosses val="autoZero"/>
        <c:auto val="1"/>
        <c:lblAlgn val="ctr"/>
        <c:lblOffset val="100"/>
        <c:noMultiLvlLbl val="0"/>
      </c:catAx>
      <c:valAx>
        <c:axId val="173756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45879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5164628736342138"/>
          <c:y val="0.26089238845144358"/>
          <c:w val="3.6161557827859896E-2"/>
          <c:h val="0.55586285143751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PORT'!$F$80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PORT'!$F$81:$F$92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1-5646-B8CE-5AD6A6C3ACFC}"/>
            </c:ext>
          </c:extLst>
        </c:ser>
        <c:ser>
          <c:idx val="1"/>
          <c:order val="1"/>
          <c:tx>
            <c:strRef>
              <c:f>'REC REV-ACTU PORT'!$G$80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61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PORT'!$G$81:$G$92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1-5646-B8CE-5AD6A6C3ACFC}"/>
            </c:ext>
          </c:extLst>
        </c:ser>
        <c:ser>
          <c:idx val="2"/>
          <c:order val="2"/>
          <c:tx>
            <c:strRef>
              <c:f>'REC REV-ACTU PORT'!$H$80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PORT'!$H$81:$H$92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1-5646-B8CE-5AD6A6C3ACFC}"/>
            </c:ext>
          </c:extLst>
        </c:ser>
        <c:ser>
          <c:idx val="3"/>
          <c:order val="3"/>
          <c:tx>
            <c:strRef>
              <c:f>'REC REV-ACTU PORT'!$I$80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92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0"/>
              <c:layout>
                <c:manualLayout>
                  <c:x val="1.4059027620823056E-2"/>
                  <c:y val="-2.68562392912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F1-5646-B8CE-5AD6A6C3A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PORT'!$I$81:$I$92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F1-5646-B8CE-5AD6A6C3ACFC}"/>
            </c:ext>
          </c:extLst>
        </c:ser>
        <c:ser>
          <c:idx val="4"/>
          <c:order val="4"/>
          <c:tx>
            <c:strRef>
              <c:f>'REC REV-ACTU PORT'!$J$80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tint val="93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1.4059027620823228E-2"/>
                  <c:y val="3.07724187022343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F1-5646-B8CE-5AD6A6C3ACFC}"/>
                </c:ext>
              </c:extLst>
            </c:dLbl>
            <c:dLbl>
              <c:idx val="10"/>
              <c:layout>
                <c:manualLayout>
                  <c:x val="8.201099445480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F1-5646-B8CE-5AD6A6C3A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PORT'!$J$81:$J$92</c:f>
              <c:numCache>
                <c:formatCode>General</c:formatCode>
                <c:ptCount val="12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  <c:pt idx="11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F1-5646-B8CE-5AD6A6C3ACFC}"/>
            </c:ext>
          </c:extLst>
        </c:ser>
        <c:ser>
          <c:idx val="5"/>
          <c:order val="5"/>
          <c:tx>
            <c:strRef>
              <c:f>'REC REV-ACTU PORT'!$K$80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1.1715856350686001E-2"/>
                  <c:y val="-1.23089674808937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F1-5646-B8CE-5AD6A6C3A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PORT'!$K$81:$K$92</c:f>
              <c:numCache>
                <c:formatCode>General</c:formatCode>
                <c:ptCount val="12"/>
                <c:pt idx="0">
                  <c:v>709</c:v>
                </c:pt>
                <c:pt idx="1">
                  <c:v>649</c:v>
                </c:pt>
                <c:pt idx="2">
                  <c:v>629</c:v>
                </c:pt>
                <c:pt idx="3">
                  <c:v>569</c:v>
                </c:pt>
                <c:pt idx="4">
                  <c:v>825</c:v>
                </c:pt>
                <c:pt idx="5">
                  <c:v>761</c:v>
                </c:pt>
                <c:pt idx="6">
                  <c:v>1411</c:v>
                </c:pt>
                <c:pt idx="7">
                  <c:v>1100</c:v>
                </c:pt>
                <c:pt idx="8">
                  <c:v>580</c:v>
                </c:pt>
                <c:pt idx="9">
                  <c:v>1159</c:v>
                </c:pt>
                <c:pt idx="10">
                  <c:v>674</c:v>
                </c:pt>
                <c:pt idx="11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F1-5646-B8CE-5AD6A6C3ACFC}"/>
            </c:ext>
          </c:extLst>
        </c:ser>
        <c:ser>
          <c:idx val="6"/>
          <c:order val="6"/>
          <c:tx>
            <c:strRef>
              <c:f>'REC REV-ACTU PORT'!$L$80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62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PORT'!$L$81:$L$92</c:f>
              <c:numCache>
                <c:formatCode>General</c:formatCode>
                <c:ptCount val="12"/>
                <c:pt idx="0">
                  <c:v>676</c:v>
                </c:pt>
                <c:pt idx="1">
                  <c:v>809</c:v>
                </c:pt>
                <c:pt idx="2">
                  <c:v>572</c:v>
                </c:pt>
                <c:pt idx="3">
                  <c:v>365</c:v>
                </c:pt>
                <c:pt idx="4">
                  <c:v>741</c:v>
                </c:pt>
                <c:pt idx="5">
                  <c:v>749</c:v>
                </c:pt>
                <c:pt idx="6">
                  <c:v>961</c:v>
                </c:pt>
                <c:pt idx="7">
                  <c:v>2034</c:v>
                </c:pt>
                <c:pt idx="8">
                  <c:v>1015</c:v>
                </c:pt>
                <c:pt idx="9">
                  <c:v>1010</c:v>
                </c:pt>
                <c:pt idx="10">
                  <c:v>903</c:v>
                </c:pt>
                <c:pt idx="11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F1-5646-B8CE-5AD6A6C3ACFC}"/>
            </c:ext>
          </c:extLst>
        </c:ser>
        <c:ser>
          <c:idx val="7"/>
          <c:order val="7"/>
          <c:tx>
            <c:strRef>
              <c:f>'REC REV-ACTU PORT'!$M$80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4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PORT'!$D$81:$E$92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PORT'!$M$81:$M$92</c:f>
              <c:numCache>
                <c:formatCode>General</c:formatCode>
                <c:ptCount val="12"/>
                <c:pt idx="0">
                  <c:v>1172</c:v>
                </c:pt>
                <c:pt idx="1">
                  <c:v>669</c:v>
                </c:pt>
                <c:pt idx="2">
                  <c:v>1038</c:v>
                </c:pt>
                <c:pt idx="3">
                  <c:v>1052</c:v>
                </c:pt>
                <c:pt idx="4">
                  <c:v>841</c:v>
                </c:pt>
                <c:pt idx="5">
                  <c:v>1026</c:v>
                </c:pt>
                <c:pt idx="6">
                  <c:v>1509</c:v>
                </c:pt>
                <c:pt idx="7">
                  <c:v>1262</c:v>
                </c:pt>
                <c:pt idx="8">
                  <c:v>1048</c:v>
                </c:pt>
                <c:pt idx="9">
                  <c:v>763</c:v>
                </c:pt>
                <c:pt idx="10">
                  <c:v>1196</c:v>
                </c:pt>
                <c:pt idx="11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F1-5646-B8CE-5AD6A6C3AC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426560"/>
        <c:axId val="270426952"/>
        <c:axId val="0"/>
      </c:bar3DChart>
      <c:catAx>
        <c:axId val="27042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426952"/>
        <c:crosses val="autoZero"/>
        <c:auto val="1"/>
        <c:lblAlgn val="ctr"/>
        <c:lblOffset val="100"/>
        <c:noMultiLvlLbl val="0"/>
      </c:catAx>
      <c:valAx>
        <c:axId val="27042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4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5000"/>
              </a:schemeClr>
            </a:solidFill>
            <a:ln w="9525" cap="flat" cmpd="sng" algn="ctr">
              <a:solidFill>
                <a:schemeClr val="accent5">
                  <a:shade val="45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45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2.0403140658323889E-17"/>
                  <c:y val="-2.230970996875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B5-EC4F-923D-689CC4390F9B}"/>
                </c:ext>
              </c:extLst>
            </c:dLbl>
            <c:dLbl>
              <c:idx val="10"/>
              <c:layout>
                <c:manualLayout>
                  <c:x val="-7.7903800636375028E-3"/>
                  <c:y val="6.374202848214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B5-EC4F-923D-689CC4390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PORT'!$I$121:$I$132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5-EC4F-923D-689CC4390F9B}"/>
            </c:ext>
          </c:extLst>
        </c:ser>
        <c:ser>
          <c:idx val="1"/>
          <c:order val="1"/>
          <c:tx>
            <c:strRef>
              <c:f>'REC REV-ACTU PORT'!$J$120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61000"/>
              </a:schemeClr>
            </a:solidFill>
            <a:ln w="9525" cap="flat" cmpd="sng" algn="ctr">
              <a:solidFill>
                <a:schemeClr val="accent5">
                  <a:shade val="61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61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2.2258228753249602E-3"/>
                  <c:y val="-2.549681139285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B5-EC4F-923D-689CC4390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PORT'!$J$121:$J$132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B5-EC4F-923D-689CC4390F9B}"/>
            </c:ext>
          </c:extLst>
        </c:ser>
        <c:ser>
          <c:idx val="2"/>
          <c:order val="2"/>
          <c:tx>
            <c:strRef>
              <c:f>'REC REV-ACTU PORT'!$K$120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 w="9525" cap="flat" cmpd="sng" algn="ctr">
              <a:solidFill>
                <a:schemeClr val="accent5">
                  <a:shade val="7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7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-6.677468625975084E-3"/>
                  <c:y val="-5.842951779252563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B5-EC4F-923D-689CC4390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PORT'!$K$121:$K$132</c:f>
              <c:numCache>
                <c:formatCode>General</c:formatCode>
                <c:ptCount val="12"/>
                <c:pt idx="0">
                  <c:v>696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573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B5-EC4F-923D-689CC4390F9B}"/>
            </c:ext>
          </c:extLst>
        </c:ser>
        <c:ser>
          <c:idx val="3"/>
          <c:order val="3"/>
          <c:tx>
            <c:strRef>
              <c:f>'REC REV-ACTU PORT'!$L$120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92000"/>
              </a:schemeClr>
            </a:solidFill>
            <a:ln w="9525" cap="flat" cmpd="sng" algn="ctr">
              <a:solidFill>
                <a:schemeClr val="accent5">
                  <a:shade val="9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9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PORT'!$L$121:$L$132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B5-EC4F-923D-689CC4390F9B}"/>
            </c:ext>
          </c:extLst>
        </c:ser>
        <c:ser>
          <c:idx val="4"/>
          <c:order val="4"/>
          <c:tx>
            <c:strRef>
              <c:f>'REC REV-ACTU PORT'!$M$120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tint val="93000"/>
              </a:schemeClr>
            </a:solidFill>
            <a:ln w="9525" cap="flat" cmpd="sng" algn="ctr">
              <a:solidFill>
                <a:schemeClr val="accent5">
                  <a:tint val="93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93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PORT'!$M$121:$M$132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B5-EC4F-923D-689CC4390F9B}"/>
            </c:ext>
          </c:extLst>
        </c:ser>
        <c:ser>
          <c:idx val="5"/>
          <c:order val="5"/>
          <c:tx>
            <c:strRef>
              <c:f>'REC REV-ACTU PORT'!$N$120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 w="9525" cap="flat" cmpd="sng" algn="ctr">
              <a:solidFill>
                <a:schemeClr val="accent5">
                  <a:tint val="77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77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1129114376625015E-2"/>
                  <c:y val="-1.168590355850512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B5-EC4F-923D-689CC4390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PORT'!$N$121:$N$132</c:f>
              <c:numCache>
                <c:formatCode>General</c:formatCode>
                <c:ptCount val="12"/>
                <c:pt idx="0">
                  <c:v>782</c:v>
                </c:pt>
                <c:pt idx="1">
                  <c:v>1043</c:v>
                </c:pt>
                <c:pt idx="2">
                  <c:v>1676</c:v>
                </c:pt>
                <c:pt idx="3">
                  <c:v>866</c:v>
                </c:pt>
                <c:pt idx="4">
                  <c:v>1461</c:v>
                </c:pt>
                <c:pt idx="5">
                  <c:v>1513</c:v>
                </c:pt>
                <c:pt idx="6">
                  <c:v>1776</c:v>
                </c:pt>
                <c:pt idx="7">
                  <c:v>1062</c:v>
                </c:pt>
                <c:pt idx="8">
                  <c:v>798</c:v>
                </c:pt>
                <c:pt idx="9">
                  <c:v>1666</c:v>
                </c:pt>
                <c:pt idx="10">
                  <c:v>1216</c:v>
                </c:pt>
                <c:pt idx="1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B5-EC4F-923D-689CC4390F9B}"/>
            </c:ext>
          </c:extLst>
        </c:ser>
        <c:ser>
          <c:idx val="6"/>
          <c:order val="6"/>
          <c:tx>
            <c:strRef>
              <c:f>'REC REV-ACTU PORT'!$O$120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62000"/>
              </a:schemeClr>
            </a:solidFill>
            <a:ln w="9525" cap="flat" cmpd="sng" algn="ctr">
              <a:solidFill>
                <a:schemeClr val="accent5">
                  <a:tint val="6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6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PORT'!$O$121:$O$132</c:f>
              <c:numCache>
                <c:formatCode>General</c:formatCode>
                <c:ptCount val="12"/>
                <c:pt idx="0">
                  <c:v>1434</c:v>
                </c:pt>
                <c:pt idx="1">
                  <c:v>1636</c:v>
                </c:pt>
                <c:pt idx="2">
                  <c:v>961</c:v>
                </c:pt>
                <c:pt idx="3">
                  <c:v>273</c:v>
                </c:pt>
                <c:pt idx="4">
                  <c:v>637</c:v>
                </c:pt>
                <c:pt idx="5">
                  <c:v>2056</c:v>
                </c:pt>
                <c:pt idx="6">
                  <c:v>1391</c:v>
                </c:pt>
                <c:pt idx="7">
                  <c:v>1932</c:v>
                </c:pt>
                <c:pt idx="8">
                  <c:v>1700</c:v>
                </c:pt>
                <c:pt idx="9">
                  <c:v>1551</c:v>
                </c:pt>
                <c:pt idx="10">
                  <c:v>1771</c:v>
                </c:pt>
                <c:pt idx="1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B5-EC4F-923D-689CC4390F9B}"/>
            </c:ext>
          </c:extLst>
        </c:ser>
        <c:ser>
          <c:idx val="7"/>
          <c:order val="7"/>
          <c:tx>
            <c:strRef>
              <c:f>'REC REV-ACTU PORT'!$P$120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46000"/>
              </a:schemeClr>
            </a:solidFill>
            <a:ln w="9525" cap="flat" cmpd="sng" algn="ctr">
              <a:solidFill>
                <a:schemeClr val="accent5">
                  <a:tint val="4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4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PORT'!$G$121:$H$132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PORT'!$P$121:$P$132</c:f>
              <c:numCache>
                <c:formatCode>General</c:formatCode>
                <c:ptCount val="12"/>
                <c:pt idx="0">
                  <c:v>1124</c:v>
                </c:pt>
                <c:pt idx="1">
                  <c:v>1181</c:v>
                </c:pt>
                <c:pt idx="2">
                  <c:v>1099</c:v>
                </c:pt>
                <c:pt idx="3">
                  <c:v>2275</c:v>
                </c:pt>
                <c:pt idx="4">
                  <c:v>1978</c:v>
                </c:pt>
                <c:pt idx="5">
                  <c:v>2144</c:v>
                </c:pt>
                <c:pt idx="6">
                  <c:v>1315</c:v>
                </c:pt>
                <c:pt idx="7">
                  <c:v>1465</c:v>
                </c:pt>
                <c:pt idx="8">
                  <c:v>1538</c:v>
                </c:pt>
                <c:pt idx="9">
                  <c:v>1694</c:v>
                </c:pt>
                <c:pt idx="10">
                  <c:v>1433</c:v>
                </c:pt>
                <c:pt idx="1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B5-EC4F-923D-689CC4390F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427736"/>
        <c:axId val="270428128"/>
        <c:axId val="0"/>
      </c:bar3DChart>
      <c:catAx>
        <c:axId val="27042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428128"/>
        <c:crosses val="autoZero"/>
        <c:auto val="1"/>
        <c:lblAlgn val="ctr"/>
        <c:lblOffset val="100"/>
        <c:noMultiLvlLbl val="0"/>
      </c:catAx>
      <c:valAx>
        <c:axId val="270428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2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PORT'!$C$67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E-3349-A3F6-8573E3D4A0A8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6E-3349-A3F6-8573E3D4A0A8}"/>
                </c:ext>
              </c:extLst>
            </c:dLbl>
            <c:dLbl>
              <c:idx val="3"/>
              <c:layout>
                <c:manualLayout>
                  <c:x val="0"/>
                  <c:y val="-1.8621979390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E-3349-A3F6-8573E3D4A0A8}"/>
                </c:ext>
              </c:extLst>
            </c:dLbl>
            <c:dLbl>
              <c:idx val="4"/>
              <c:layout>
                <c:manualLayout>
                  <c:x val="-7.4524884339634573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E-3349-A3F6-8573E3D4A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PORT'!$D$66:$J$66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'REC REV-ACTU PORT'!$D$67:$J$67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59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6E-3349-A3F6-8573E3D4A0A8}"/>
            </c:ext>
          </c:extLst>
        </c:ser>
        <c:ser>
          <c:idx val="1"/>
          <c:order val="1"/>
          <c:tx>
            <c:strRef>
              <c:f>'REC REV-ACTU PORT'!$C$68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130081300813009E-3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6E-3349-A3F6-8573E3D4A0A8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6E-3349-A3F6-8573E3D4A0A8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6E-3349-A3F6-8573E3D4A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PORT'!$D$66:$J$66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'REC REV-ACTU PORT'!$D$68:$J$68</c:f>
              <c:numCache>
                <c:formatCode>General</c:formatCode>
                <c:ptCount val="7"/>
                <c:pt idx="0">
                  <c:v>16</c:v>
                </c:pt>
                <c:pt idx="1">
                  <c:v>21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6E-3349-A3F6-8573E3D4A0A8}"/>
            </c:ext>
          </c:extLst>
        </c:ser>
        <c:ser>
          <c:idx val="2"/>
          <c:order val="2"/>
          <c:tx>
            <c:strRef>
              <c:f>'REC REV-ACTU PORT'!$C$69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6E-3349-A3F6-8573E3D4A0A8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6E-3349-A3F6-8573E3D4A0A8}"/>
                </c:ext>
              </c:extLst>
            </c:dLbl>
            <c:dLbl>
              <c:idx val="2"/>
              <c:layout>
                <c:manualLayout>
                  <c:x val="7.3897317713335709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6E-3349-A3F6-8573E3D4A0A8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6E-3349-A3F6-8573E3D4A0A8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6E-3349-A3F6-8573E3D4A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PORT'!$D$66:$J$66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'REC REV-ACTU PORT'!$D$69:$J$69</c:f>
              <c:numCache>
                <c:formatCode>General</c:formatCode>
                <c:ptCount val="7"/>
                <c:pt idx="0">
                  <c:v>11</c:v>
                </c:pt>
                <c:pt idx="1">
                  <c:v>27</c:v>
                </c:pt>
                <c:pt idx="2">
                  <c:v>81</c:v>
                </c:pt>
                <c:pt idx="3">
                  <c:v>67</c:v>
                </c:pt>
                <c:pt idx="4">
                  <c:v>85</c:v>
                </c:pt>
                <c:pt idx="5">
                  <c:v>69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6E-3349-A3F6-8573E3D4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0428912"/>
        <c:axId val="270429304"/>
        <c:axId val="0"/>
      </c:bar3DChart>
      <c:catAx>
        <c:axId val="27042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0429304"/>
        <c:crosses val="autoZero"/>
        <c:auto val="1"/>
        <c:lblAlgn val="ctr"/>
        <c:lblOffset val="100"/>
        <c:noMultiLvlLbl val="0"/>
      </c:catAx>
      <c:valAx>
        <c:axId val="270429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042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390523</xdr:colOff>
      <xdr:row>52</xdr:row>
      <xdr:rowOff>85725</xdr:rowOff>
    </xdr:from>
    <xdr:to>
      <xdr:col>19</xdr:col>
      <xdr:colOff>1238249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640557</xdr:colOff>
      <xdr:row>94</xdr:row>
      <xdr:rowOff>71437</xdr:rowOff>
    </xdr:from>
    <xdr:to>
      <xdr:col>19</xdr:col>
      <xdr:colOff>714375</xdr:colOff>
      <xdr:row>113</xdr:row>
      <xdr:rowOff>21431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136</xdr:row>
      <xdr:rowOff>59531</xdr:rowOff>
    </xdr:from>
    <xdr:to>
      <xdr:col>19</xdr:col>
      <xdr:colOff>1190625</xdr:colOff>
      <xdr:row>156</xdr:row>
      <xdr:rowOff>9524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250029</xdr:colOff>
      <xdr:row>65</xdr:row>
      <xdr:rowOff>95250</xdr:rowOff>
    </xdr:from>
    <xdr:to>
      <xdr:col>19</xdr:col>
      <xdr:colOff>1547811</xdr:colOff>
      <xdr:row>71</xdr:row>
      <xdr:rowOff>11905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226218</xdr:colOff>
      <xdr:row>1</xdr:row>
      <xdr:rowOff>190499</xdr:rowOff>
    </xdr:from>
    <xdr:to>
      <xdr:col>11</xdr:col>
      <xdr:colOff>875190</xdr:colOff>
      <xdr:row>10</xdr:row>
      <xdr:rowOff>47347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1781" y="500062"/>
          <a:ext cx="1565753" cy="167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cisneros\Downloads\CORTES%20Y%20GRAFICAS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-JULIO"/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>
        <row r="4">
          <cell r="B4">
            <v>404</v>
          </cell>
        </row>
        <row r="53">
          <cell r="B53">
            <v>1147</v>
          </cell>
        </row>
        <row r="104">
          <cell r="B104">
            <v>427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353</v>
          </cell>
        </row>
        <row r="106">
          <cell r="B106">
            <v>309</v>
          </cell>
        </row>
      </sheetData>
      <sheetData sheetId="12" refreshError="1">
        <row r="4">
          <cell r="B4">
            <v>479</v>
          </cell>
        </row>
        <row r="53">
          <cell r="B53">
            <v>1282</v>
          </cell>
        </row>
      </sheetData>
      <sheetData sheetId="13" refreshError="1">
        <row r="4">
          <cell r="B4">
            <v>260</v>
          </cell>
        </row>
        <row r="53">
          <cell r="B53">
            <v>622</v>
          </cell>
        </row>
      </sheetData>
      <sheetData sheetId="14" refreshError="1">
        <row r="4">
          <cell r="B4">
            <v>423</v>
          </cell>
        </row>
        <row r="53">
          <cell r="B53">
            <v>1249</v>
          </cell>
        </row>
        <row r="102">
          <cell r="B102">
            <v>221</v>
          </cell>
        </row>
      </sheetData>
      <sheetData sheetId="15" refreshError="1">
        <row r="4">
          <cell r="B4">
            <v>406</v>
          </cell>
        </row>
        <row r="53">
          <cell r="B53">
            <v>1707</v>
          </cell>
        </row>
        <row r="103">
          <cell r="B103">
            <v>672</v>
          </cell>
        </row>
        <row r="107">
          <cell r="B107">
            <v>8</v>
          </cell>
        </row>
      </sheetData>
      <sheetData sheetId="16" refreshError="1">
        <row r="4">
          <cell r="B4">
            <v>430</v>
          </cell>
        </row>
        <row r="53">
          <cell r="B53">
            <v>1327</v>
          </cell>
        </row>
        <row r="103">
          <cell r="B103">
            <v>433</v>
          </cell>
        </row>
        <row r="107">
          <cell r="B107">
            <v>17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4"/>
  <sheetViews>
    <sheetView tabSelected="1" zoomScale="80" zoomScaleNormal="80" workbookViewId="0"/>
  </sheetViews>
  <sheetFormatPr baseColWidth="10" defaultColWidth="11.42578125" defaultRowHeight="15" x14ac:dyDescent="0.25"/>
  <cols>
    <col min="1" max="2" width="4.7109375" style="3" customWidth="1"/>
    <col min="3" max="3" width="17.42578125" style="3" customWidth="1"/>
    <col min="4" max="5" width="10.140625" style="3" customWidth="1"/>
    <col min="6" max="8" width="10.7109375" style="3" customWidth="1"/>
    <col min="9" max="16" width="13.7109375" style="3" customWidth="1"/>
    <col min="17" max="17" width="10.7109375" style="3" customWidth="1"/>
    <col min="18" max="19" width="15.7109375" style="3" customWidth="1"/>
    <col min="20" max="20" width="28" style="3" customWidth="1"/>
    <col min="21" max="21" width="4.7109375" style="3" customWidth="1"/>
    <col min="22" max="16384" width="11.42578125" style="3"/>
  </cols>
  <sheetData>
    <row r="1" spans="1:21" s="1" customFormat="1" ht="24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15.75" x14ac:dyDescent="0.25">
      <c r="A2" s="1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</row>
    <row r="3" spans="1:21" s="1" customFormat="1" ht="15.75" x14ac:dyDescent="0.25">
      <c r="A3" s="1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/>
    </row>
    <row r="4" spans="1:21" s="1" customFormat="1" ht="15.75" x14ac:dyDescent="0.25">
      <c r="A4" s="1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1:21" s="1" customFormat="1" ht="15.75" x14ac:dyDescent="0.25">
      <c r="A5" s="1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"/>
    </row>
    <row r="6" spans="1:21" s="1" customFormat="1" ht="15.75" x14ac:dyDescent="0.25">
      <c r="A6" s="1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3"/>
    </row>
    <row r="7" spans="1:21" s="1" customFormat="1" ht="15.75" x14ac:dyDescent="0.25">
      <c r="A7" s="1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3"/>
    </row>
    <row r="8" spans="1:21" s="1" customFormat="1" ht="15.75" x14ac:dyDescent="0.25">
      <c r="A8" s="1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3"/>
    </row>
    <row r="9" spans="1:21" s="1" customFormat="1" ht="15.75" x14ac:dyDescent="0.25">
      <c r="A9" s="1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3"/>
    </row>
    <row r="10" spans="1:21" s="1" customFormat="1" ht="15.75" x14ac:dyDescent="0.25">
      <c r="A10" s="1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3"/>
    </row>
    <row r="11" spans="1:21" s="1" customFormat="1" ht="15.75" x14ac:dyDescent="0.25">
      <c r="A11" s="1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3"/>
    </row>
    <row r="12" spans="1:21" s="1" customFormat="1" ht="16.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" customFormat="1" ht="30" customHeight="1" x14ac:dyDescent="0.25">
      <c r="A13" s="13"/>
      <c r="B13" s="105" t="s">
        <v>22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7"/>
      <c r="U13" s="13"/>
    </row>
    <row r="14" spans="1:21" s="1" customFormat="1" ht="24.95" customHeight="1" x14ac:dyDescent="0.25">
      <c r="A14" s="13"/>
      <c r="B14" s="108" t="s">
        <v>29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  <c r="U14" s="13"/>
    </row>
    <row r="15" spans="1:21" s="1" customFormat="1" ht="24.95" customHeight="1" thickBot="1" x14ac:dyDescent="0.3">
      <c r="A15" s="13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3"/>
      <c r="U15" s="13"/>
    </row>
    <row r="16" spans="1:21" s="1" customFormat="1" ht="15.75" customHeight="1" x14ac:dyDescent="0.25">
      <c r="A16" s="13"/>
      <c r="B16" s="1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" customFormat="1" ht="15.75" customHeight="1" x14ac:dyDescent="0.25">
      <c r="A17" s="13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3"/>
    </row>
    <row r="18" spans="1:21" s="1" customFormat="1" ht="16.5" thickBot="1" x14ac:dyDescent="0.3">
      <c r="A18" s="1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3"/>
    </row>
    <row r="19" spans="1:21" s="1" customFormat="1" ht="30" customHeight="1" thickBot="1" x14ac:dyDescent="0.3">
      <c r="A19" s="13"/>
      <c r="B19" s="5"/>
      <c r="C19" s="5"/>
      <c r="D19" s="5"/>
      <c r="E19" s="5"/>
      <c r="F19" s="99" t="s"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5"/>
      <c r="R19" s="5"/>
      <c r="S19" s="5"/>
      <c r="T19" s="5"/>
      <c r="U19" s="13"/>
    </row>
    <row r="20" spans="1:21" s="1" customFormat="1" ht="24.95" customHeight="1" thickBot="1" x14ac:dyDescent="0.35">
      <c r="A20" s="13"/>
      <c r="B20" s="5"/>
      <c r="C20" s="5"/>
      <c r="D20" s="5"/>
      <c r="E20" s="5"/>
      <c r="F20" s="102"/>
      <c r="G20" s="103"/>
      <c r="H20" s="104"/>
      <c r="I20" s="15">
        <v>2014</v>
      </c>
      <c r="J20" s="15">
        <v>2015</v>
      </c>
      <c r="K20" s="15">
        <v>2016</v>
      </c>
      <c r="L20" s="15">
        <v>2017</v>
      </c>
      <c r="M20" s="15">
        <v>2018</v>
      </c>
      <c r="N20" s="15">
        <v>2019</v>
      </c>
      <c r="O20" s="15">
        <v>2020</v>
      </c>
      <c r="P20" s="16">
        <v>2021</v>
      </c>
      <c r="Q20" s="5"/>
      <c r="R20" s="5"/>
      <c r="S20" s="5"/>
      <c r="T20" s="5"/>
      <c r="U20" s="13"/>
    </row>
    <row r="21" spans="1:21" s="1" customFormat="1" ht="21.95" customHeight="1" x14ac:dyDescent="0.25">
      <c r="A21" s="13"/>
      <c r="B21" s="5"/>
      <c r="C21" s="5"/>
      <c r="D21" s="5"/>
      <c r="E21" s="5"/>
      <c r="F21" s="97" t="s">
        <v>1</v>
      </c>
      <c r="G21" s="98"/>
      <c r="H21" s="98"/>
      <c r="I21" s="17">
        <v>2</v>
      </c>
      <c r="J21" s="17">
        <v>4</v>
      </c>
      <c r="K21" s="17">
        <v>3</v>
      </c>
      <c r="L21" s="17">
        <v>3</v>
      </c>
      <c r="M21" s="17">
        <v>4</v>
      </c>
      <c r="N21" s="17">
        <v>5</v>
      </c>
      <c r="O21" s="17">
        <v>4</v>
      </c>
      <c r="P21" s="18">
        <v>1</v>
      </c>
      <c r="Q21" s="5"/>
      <c r="R21" s="5"/>
      <c r="S21" s="5"/>
      <c r="T21" s="5"/>
      <c r="U21" s="13"/>
    </row>
    <row r="22" spans="1:21" s="1" customFormat="1" ht="21.95" customHeight="1" x14ac:dyDescent="0.25">
      <c r="A22" s="13"/>
      <c r="B22" s="5"/>
      <c r="C22" s="5"/>
      <c r="D22" s="5"/>
      <c r="E22" s="5"/>
      <c r="F22" s="93" t="s">
        <v>2</v>
      </c>
      <c r="G22" s="94"/>
      <c r="H22" s="94"/>
      <c r="I22" s="19">
        <v>3</v>
      </c>
      <c r="J22" s="19">
        <v>0</v>
      </c>
      <c r="K22" s="19">
        <v>10</v>
      </c>
      <c r="L22" s="19">
        <v>3</v>
      </c>
      <c r="M22" s="19">
        <v>6</v>
      </c>
      <c r="N22" s="19">
        <v>4</v>
      </c>
      <c r="O22" s="19">
        <v>13</v>
      </c>
      <c r="P22" s="20">
        <v>6</v>
      </c>
      <c r="Q22" s="5"/>
      <c r="R22" s="5"/>
      <c r="S22" s="5"/>
      <c r="T22" s="5"/>
      <c r="U22" s="13"/>
    </row>
    <row r="23" spans="1:21" s="1" customFormat="1" ht="21.95" customHeight="1" x14ac:dyDescent="0.25">
      <c r="A23" s="13"/>
      <c r="B23" s="5"/>
      <c r="C23" s="5"/>
      <c r="D23" s="5"/>
      <c r="E23" s="5"/>
      <c r="F23" s="93" t="s">
        <v>3</v>
      </c>
      <c r="G23" s="94"/>
      <c r="H23" s="94"/>
      <c r="I23" s="19">
        <v>3</v>
      </c>
      <c r="J23" s="19">
        <v>5</v>
      </c>
      <c r="K23" s="19">
        <v>5</v>
      </c>
      <c r="L23" s="19">
        <v>9</v>
      </c>
      <c r="M23" s="19">
        <v>3</v>
      </c>
      <c r="N23" s="19">
        <v>8</v>
      </c>
      <c r="O23" s="19">
        <v>8</v>
      </c>
      <c r="P23" s="20">
        <v>6</v>
      </c>
      <c r="Q23" s="5"/>
      <c r="R23" s="5"/>
      <c r="S23" s="5"/>
      <c r="T23" s="5"/>
      <c r="U23" s="13"/>
    </row>
    <row r="24" spans="1:21" s="1" customFormat="1" ht="21.95" customHeight="1" x14ac:dyDescent="0.25">
      <c r="A24" s="13"/>
      <c r="B24" s="5"/>
      <c r="C24" s="5"/>
      <c r="D24" s="5"/>
      <c r="E24" s="5"/>
      <c r="F24" s="93" t="s">
        <v>4</v>
      </c>
      <c r="G24" s="94"/>
      <c r="H24" s="94"/>
      <c r="I24" s="19">
        <v>0</v>
      </c>
      <c r="J24" s="19">
        <v>1</v>
      </c>
      <c r="K24" s="19">
        <v>6</v>
      </c>
      <c r="L24" s="19">
        <v>3</v>
      </c>
      <c r="M24" s="19">
        <v>2</v>
      </c>
      <c r="N24" s="19">
        <v>12</v>
      </c>
      <c r="O24" s="19">
        <v>0</v>
      </c>
      <c r="P24" s="20">
        <v>6</v>
      </c>
      <c r="Q24" s="5"/>
      <c r="R24" s="5"/>
      <c r="S24" s="5"/>
      <c r="T24" s="5"/>
      <c r="U24" s="13"/>
    </row>
    <row r="25" spans="1:21" s="1" customFormat="1" ht="21.95" customHeight="1" x14ac:dyDescent="0.25">
      <c r="A25" s="13"/>
      <c r="B25" s="5"/>
      <c r="C25" s="5"/>
      <c r="D25" s="5"/>
      <c r="E25" s="5"/>
      <c r="F25" s="93" t="s">
        <v>5</v>
      </c>
      <c r="G25" s="94"/>
      <c r="H25" s="94"/>
      <c r="I25" s="19">
        <v>0</v>
      </c>
      <c r="J25" s="19">
        <v>3</v>
      </c>
      <c r="K25" s="19">
        <f>+'[1]ACUM-MAYO'!B107</f>
        <v>8</v>
      </c>
      <c r="L25" s="19">
        <v>5</v>
      </c>
      <c r="M25" s="19">
        <v>12</v>
      </c>
      <c r="N25" s="19">
        <v>7</v>
      </c>
      <c r="O25" s="19">
        <v>1</v>
      </c>
      <c r="P25" s="20">
        <v>19</v>
      </c>
      <c r="Q25" s="5"/>
      <c r="R25" s="5"/>
      <c r="S25" s="5"/>
      <c r="T25" s="5"/>
      <c r="U25" s="13"/>
    </row>
    <row r="26" spans="1:21" s="1" customFormat="1" ht="21.95" customHeight="1" x14ac:dyDescent="0.25">
      <c r="A26" s="13"/>
      <c r="B26" s="5"/>
      <c r="C26" s="5"/>
      <c r="D26" s="5"/>
      <c r="E26" s="5"/>
      <c r="F26" s="93" t="s">
        <v>6</v>
      </c>
      <c r="G26" s="94"/>
      <c r="H26" s="94"/>
      <c r="I26" s="19">
        <v>2</v>
      </c>
      <c r="J26" s="19">
        <v>2</v>
      </c>
      <c r="K26" s="19">
        <f>+'[1]ACUM-JUNIO'!B107</f>
        <v>17</v>
      </c>
      <c r="L26" s="19">
        <v>4</v>
      </c>
      <c r="M26" s="19">
        <v>11</v>
      </c>
      <c r="N26" s="19">
        <v>6</v>
      </c>
      <c r="O26" s="19">
        <v>12</v>
      </c>
      <c r="P26" s="20">
        <v>4</v>
      </c>
      <c r="Q26" s="5"/>
      <c r="R26" s="5"/>
      <c r="S26" s="5"/>
      <c r="T26" s="5"/>
      <c r="U26" s="13"/>
    </row>
    <row r="27" spans="1:21" s="1" customFormat="1" ht="21.95" customHeight="1" x14ac:dyDescent="0.25">
      <c r="A27" s="13"/>
      <c r="B27" s="5"/>
      <c r="C27" s="5"/>
      <c r="D27" s="5"/>
      <c r="E27" s="5"/>
      <c r="F27" s="93" t="s">
        <v>7</v>
      </c>
      <c r="G27" s="94"/>
      <c r="H27" s="94"/>
      <c r="I27" s="19">
        <v>0</v>
      </c>
      <c r="J27" s="19">
        <v>4</v>
      </c>
      <c r="K27" s="19">
        <v>2</v>
      </c>
      <c r="L27" s="19">
        <v>5</v>
      </c>
      <c r="M27" s="19">
        <v>2</v>
      </c>
      <c r="N27" s="19">
        <v>7</v>
      </c>
      <c r="O27" s="19">
        <v>3</v>
      </c>
      <c r="P27" s="20">
        <v>5</v>
      </c>
      <c r="Q27" s="5"/>
      <c r="R27" s="5"/>
      <c r="S27" s="5"/>
      <c r="T27" s="5"/>
      <c r="U27" s="13"/>
    </row>
    <row r="28" spans="1:21" s="1" customFormat="1" ht="21.95" customHeight="1" x14ac:dyDescent="0.25">
      <c r="A28" s="13"/>
      <c r="B28" s="5"/>
      <c r="C28" s="5"/>
      <c r="D28" s="5"/>
      <c r="E28" s="5"/>
      <c r="F28" s="93" t="s">
        <v>8</v>
      </c>
      <c r="G28" s="94"/>
      <c r="H28" s="94"/>
      <c r="I28" s="19">
        <v>4</v>
      </c>
      <c r="J28" s="19">
        <v>4</v>
      </c>
      <c r="K28" s="19">
        <v>2</v>
      </c>
      <c r="L28" s="19">
        <v>9</v>
      </c>
      <c r="M28" s="19">
        <v>8</v>
      </c>
      <c r="N28" s="19">
        <v>23</v>
      </c>
      <c r="O28" s="19">
        <v>9</v>
      </c>
      <c r="P28" s="20">
        <v>2</v>
      </c>
      <c r="Q28" s="5"/>
      <c r="R28" s="5"/>
      <c r="S28" s="5"/>
      <c r="T28" s="5"/>
      <c r="U28" s="13"/>
    </row>
    <row r="29" spans="1:21" s="1" customFormat="1" ht="21.95" customHeight="1" x14ac:dyDescent="0.25">
      <c r="A29" s="13"/>
      <c r="B29" s="5"/>
      <c r="C29" s="5"/>
      <c r="D29" s="5"/>
      <c r="E29" s="5"/>
      <c r="F29" s="93" t="s">
        <v>9</v>
      </c>
      <c r="G29" s="94"/>
      <c r="H29" s="94"/>
      <c r="I29" s="19">
        <v>3</v>
      </c>
      <c r="J29" s="19">
        <v>8</v>
      </c>
      <c r="K29" s="19">
        <v>29</v>
      </c>
      <c r="L29" s="19">
        <v>6</v>
      </c>
      <c r="M29" s="19">
        <v>5</v>
      </c>
      <c r="N29" s="19">
        <v>3</v>
      </c>
      <c r="O29" s="19">
        <v>15</v>
      </c>
      <c r="P29" s="20">
        <v>3</v>
      </c>
      <c r="Q29" s="5"/>
      <c r="R29" s="5"/>
      <c r="S29" s="5"/>
      <c r="T29" s="5"/>
      <c r="U29" s="13"/>
    </row>
    <row r="30" spans="1:21" s="1" customFormat="1" ht="21.95" customHeight="1" x14ac:dyDescent="0.25">
      <c r="A30" s="13"/>
      <c r="B30" s="5"/>
      <c r="C30" s="5"/>
      <c r="D30" s="5"/>
      <c r="E30" s="5"/>
      <c r="F30" s="93" t="s">
        <v>10</v>
      </c>
      <c r="G30" s="94"/>
      <c r="H30" s="94"/>
      <c r="I30" s="19">
        <v>5</v>
      </c>
      <c r="J30" s="19">
        <v>1</v>
      </c>
      <c r="K30" s="19">
        <v>39</v>
      </c>
      <c r="L30" s="19">
        <v>5</v>
      </c>
      <c r="M30" s="19">
        <v>7</v>
      </c>
      <c r="N30" s="19">
        <v>12</v>
      </c>
      <c r="O30" s="19">
        <v>9</v>
      </c>
      <c r="P30" s="20">
        <v>3</v>
      </c>
      <c r="Q30" s="5"/>
      <c r="R30" s="5"/>
      <c r="S30" s="5"/>
      <c r="T30" s="5"/>
      <c r="U30" s="13"/>
    </row>
    <row r="31" spans="1:21" s="1" customFormat="1" ht="21.95" customHeight="1" x14ac:dyDescent="0.25">
      <c r="A31" s="13"/>
      <c r="B31" s="5"/>
      <c r="C31" s="5"/>
      <c r="D31" s="5"/>
      <c r="E31" s="5"/>
      <c r="F31" s="93" t="s">
        <v>11</v>
      </c>
      <c r="G31" s="94"/>
      <c r="H31" s="94"/>
      <c r="I31" s="19">
        <v>3</v>
      </c>
      <c r="J31" s="19">
        <v>2</v>
      </c>
      <c r="K31" s="19">
        <v>4</v>
      </c>
      <c r="L31" s="19">
        <v>4</v>
      </c>
      <c r="M31" s="19">
        <v>10</v>
      </c>
      <c r="N31" s="19">
        <v>5</v>
      </c>
      <c r="O31" s="19">
        <v>5</v>
      </c>
      <c r="P31" s="20">
        <v>6</v>
      </c>
      <c r="Q31" s="5"/>
      <c r="R31" s="5"/>
      <c r="S31" s="5"/>
      <c r="T31" s="5"/>
      <c r="U31" s="13"/>
    </row>
    <row r="32" spans="1:21" s="1" customFormat="1" ht="21.95" customHeight="1" thickBot="1" x14ac:dyDescent="0.3">
      <c r="A32" s="13"/>
      <c r="B32" s="5"/>
      <c r="C32" s="5"/>
      <c r="D32" s="5"/>
      <c r="E32" s="5"/>
      <c r="F32" s="95" t="s">
        <v>12</v>
      </c>
      <c r="G32" s="96"/>
      <c r="H32" s="96"/>
      <c r="I32" s="21">
        <v>2</v>
      </c>
      <c r="J32" s="21">
        <v>3</v>
      </c>
      <c r="K32" s="21">
        <v>21</v>
      </c>
      <c r="L32" s="21">
        <v>3</v>
      </c>
      <c r="M32" s="21">
        <v>6</v>
      </c>
      <c r="N32" s="21">
        <v>5</v>
      </c>
      <c r="O32" s="21">
        <v>2</v>
      </c>
      <c r="P32" s="22">
        <v>7</v>
      </c>
      <c r="Q32" s="5"/>
      <c r="R32" s="5"/>
      <c r="S32" s="5"/>
      <c r="T32" s="5"/>
      <c r="U32" s="13"/>
    </row>
    <row r="33" spans="1:21" s="1" customFormat="1" ht="24.95" customHeight="1" thickBot="1" x14ac:dyDescent="0.3">
      <c r="A33" s="13"/>
      <c r="B33" s="5"/>
      <c r="C33" s="5"/>
      <c r="D33" s="5"/>
      <c r="E33" s="5"/>
      <c r="F33" s="6"/>
      <c r="G33" s="5"/>
      <c r="H33" s="5"/>
      <c r="I33" s="24">
        <v>27</v>
      </c>
      <c r="J33" s="25">
        <f t="shared" ref="J33:N33" si="0">SUM(J21:J32)</f>
        <v>37</v>
      </c>
      <c r="K33" s="26">
        <f t="shared" si="0"/>
        <v>146</v>
      </c>
      <c r="L33" s="27">
        <f t="shared" si="0"/>
        <v>59</v>
      </c>
      <c r="M33" s="23">
        <f t="shared" si="0"/>
        <v>76</v>
      </c>
      <c r="N33" s="23">
        <f t="shared" si="0"/>
        <v>97</v>
      </c>
      <c r="O33" s="23">
        <f>SUM(O21:O32)</f>
        <v>81</v>
      </c>
      <c r="P33" s="23">
        <f>SUM(P21:P32)</f>
        <v>68</v>
      </c>
      <c r="Q33" s="5"/>
      <c r="R33" s="28" t="s">
        <v>13</v>
      </c>
      <c r="S33" s="29">
        <f>SUM(I33:P33)</f>
        <v>591</v>
      </c>
      <c r="T33" s="5"/>
      <c r="U33" s="13"/>
    </row>
    <row r="34" spans="1:21" s="1" customFormat="1" ht="24.95" customHeight="1" x14ac:dyDescent="0.25">
      <c r="A34" s="13"/>
      <c r="B34" s="5"/>
      <c r="C34" s="5"/>
      <c r="D34" s="5"/>
      <c r="E34" s="5"/>
      <c r="F34" s="6"/>
      <c r="G34" s="5"/>
      <c r="H34" s="5"/>
      <c r="I34" s="30"/>
      <c r="J34" s="30"/>
      <c r="K34" s="30"/>
      <c r="L34" s="30"/>
      <c r="M34" s="31"/>
      <c r="N34" s="31"/>
      <c r="O34" s="31"/>
      <c r="P34" s="31"/>
      <c r="Q34" s="5"/>
      <c r="R34" s="30"/>
      <c r="S34" s="32"/>
      <c r="T34" s="5"/>
      <c r="U34" s="13"/>
    </row>
    <row r="35" spans="1:21" s="1" customFormat="1" ht="16.5" thickBot="1" x14ac:dyDescent="0.3">
      <c r="A35" s="13"/>
      <c r="B35" s="5"/>
      <c r="C35" s="5"/>
      <c r="D35" s="5"/>
      <c r="E35" s="5"/>
      <c r="F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3"/>
    </row>
    <row r="36" spans="1:21" s="1" customFormat="1" ht="30" customHeight="1" thickBot="1" x14ac:dyDescent="0.3">
      <c r="A36" s="13"/>
      <c r="B36" s="5"/>
      <c r="C36" s="5"/>
      <c r="D36" s="5"/>
      <c r="E36" s="5"/>
      <c r="F36" s="99" t="s">
        <v>23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5"/>
      <c r="R36" s="5"/>
      <c r="S36" s="5"/>
      <c r="T36" s="5"/>
      <c r="U36" s="13"/>
    </row>
    <row r="37" spans="1:21" s="1" customFormat="1" ht="24.95" customHeight="1" thickBot="1" x14ac:dyDescent="0.3">
      <c r="A37" s="13"/>
      <c r="B37" s="5"/>
      <c r="C37" s="5"/>
      <c r="D37" s="5"/>
      <c r="E37" s="5"/>
      <c r="F37" s="114"/>
      <c r="G37" s="115"/>
      <c r="H37" s="115"/>
      <c r="I37" s="36">
        <v>2014</v>
      </c>
      <c r="J37" s="36">
        <v>2015</v>
      </c>
      <c r="K37" s="36">
        <v>2016</v>
      </c>
      <c r="L37" s="36">
        <v>2017</v>
      </c>
      <c r="M37" s="37">
        <v>2018</v>
      </c>
      <c r="N37" s="36">
        <v>2019</v>
      </c>
      <c r="O37" s="37">
        <v>2020</v>
      </c>
      <c r="P37" s="38">
        <v>2021</v>
      </c>
      <c r="Q37" s="5"/>
      <c r="R37" s="5"/>
      <c r="S37" s="5"/>
      <c r="T37" s="5"/>
      <c r="U37" s="13"/>
    </row>
    <row r="38" spans="1:21" s="1" customFormat="1" ht="21.95" customHeight="1" x14ac:dyDescent="0.25">
      <c r="A38" s="13"/>
      <c r="B38" s="5"/>
      <c r="C38" s="5"/>
      <c r="D38" s="5"/>
      <c r="E38" s="5"/>
      <c r="F38" s="97" t="s">
        <v>1</v>
      </c>
      <c r="G38" s="98"/>
      <c r="H38" s="98"/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8">
        <v>0</v>
      </c>
      <c r="Q38" s="5"/>
      <c r="R38" s="5"/>
      <c r="S38" s="5"/>
      <c r="T38" s="5"/>
      <c r="U38" s="13"/>
    </row>
    <row r="39" spans="1:21" s="1" customFormat="1" ht="21.95" customHeight="1" x14ac:dyDescent="0.25">
      <c r="A39" s="13"/>
      <c r="B39" s="5"/>
      <c r="C39" s="5"/>
      <c r="D39" s="5"/>
      <c r="E39" s="5"/>
      <c r="F39" s="93" t="s">
        <v>2</v>
      </c>
      <c r="G39" s="94"/>
      <c r="H39" s="94"/>
      <c r="I39" s="19">
        <v>0</v>
      </c>
      <c r="J39" s="19">
        <v>0</v>
      </c>
      <c r="K39" s="19">
        <v>1</v>
      </c>
      <c r="L39" s="19">
        <v>1</v>
      </c>
      <c r="M39" s="19">
        <v>0</v>
      </c>
      <c r="N39" s="19">
        <v>0</v>
      </c>
      <c r="O39" s="19">
        <v>0</v>
      </c>
      <c r="P39" s="20">
        <v>1</v>
      </c>
      <c r="Q39" s="5"/>
      <c r="R39" s="5"/>
      <c r="S39" s="5"/>
      <c r="T39" s="5"/>
      <c r="U39" s="13"/>
    </row>
    <row r="40" spans="1:21" s="1" customFormat="1" ht="21.95" customHeight="1" x14ac:dyDescent="0.25">
      <c r="A40" s="13"/>
      <c r="B40" s="5"/>
      <c r="C40" s="5"/>
      <c r="D40" s="5"/>
      <c r="E40" s="5"/>
      <c r="F40" s="93" t="s">
        <v>3</v>
      </c>
      <c r="G40" s="94"/>
      <c r="H40" s="94"/>
      <c r="I40" s="19">
        <v>3</v>
      </c>
      <c r="J40" s="19">
        <v>1</v>
      </c>
      <c r="K40" s="19">
        <v>2</v>
      </c>
      <c r="L40" s="19">
        <v>0</v>
      </c>
      <c r="M40" s="19">
        <v>0</v>
      </c>
      <c r="N40" s="19">
        <v>0</v>
      </c>
      <c r="O40" s="19">
        <v>0</v>
      </c>
      <c r="P40" s="20">
        <v>0</v>
      </c>
      <c r="Q40" s="5"/>
      <c r="R40" s="5"/>
      <c r="S40" s="5"/>
      <c r="T40" s="5"/>
      <c r="U40" s="13"/>
    </row>
    <row r="41" spans="1:21" s="1" customFormat="1" ht="21.95" customHeight="1" x14ac:dyDescent="0.25">
      <c r="A41" s="13"/>
      <c r="B41" s="5"/>
      <c r="C41" s="5"/>
      <c r="D41" s="5"/>
      <c r="E41" s="5"/>
      <c r="F41" s="93" t="s">
        <v>4</v>
      </c>
      <c r="G41" s="94"/>
      <c r="H41" s="94"/>
      <c r="I41" s="19">
        <v>0</v>
      </c>
      <c r="J41" s="19">
        <v>0</v>
      </c>
      <c r="K41" s="19">
        <v>2</v>
      </c>
      <c r="L41" s="19">
        <v>0</v>
      </c>
      <c r="M41" s="19">
        <v>1</v>
      </c>
      <c r="N41" s="19">
        <v>0</v>
      </c>
      <c r="O41" s="19">
        <v>0</v>
      </c>
      <c r="P41" s="20">
        <v>0</v>
      </c>
      <c r="Q41" s="5"/>
      <c r="R41" s="5"/>
      <c r="S41" s="5"/>
      <c r="T41" s="5"/>
      <c r="U41" s="13"/>
    </row>
    <row r="42" spans="1:21" s="1" customFormat="1" ht="21.95" customHeight="1" x14ac:dyDescent="0.25">
      <c r="A42" s="13"/>
      <c r="B42" s="5"/>
      <c r="C42" s="5"/>
      <c r="D42" s="5"/>
      <c r="E42" s="5"/>
      <c r="F42" s="93" t="s">
        <v>5</v>
      </c>
      <c r="G42" s="94"/>
      <c r="H42" s="94"/>
      <c r="I42" s="19">
        <v>0</v>
      </c>
      <c r="J42" s="19">
        <v>0</v>
      </c>
      <c r="K42" s="19">
        <v>0</v>
      </c>
      <c r="L42" s="19">
        <v>2</v>
      </c>
      <c r="M42" s="19">
        <v>2</v>
      </c>
      <c r="N42" s="19">
        <v>0</v>
      </c>
      <c r="O42" s="19">
        <v>0</v>
      </c>
      <c r="P42" s="20">
        <v>2</v>
      </c>
      <c r="Q42" s="5"/>
      <c r="R42" s="5"/>
      <c r="S42" s="5"/>
      <c r="T42" s="5"/>
      <c r="U42" s="13"/>
    </row>
    <row r="43" spans="1:21" s="1" customFormat="1" ht="21.95" customHeight="1" x14ac:dyDescent="0.25">
      <c r="A43" s="13"/>
      <c r="B43" s="5"/>
      <c r="C43" s="5"/>
      <c r="D43" s="5"/>
      <c r="E43" s="5"/>
      <c r="F43" s="93" t="s">
        <v>6</v>
      </c>
      <c r="G43" s="94"/>
      <c r="H43" s="94"/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v>0</v>
      </c>
      <c r="Q43" s="5"/>
      <c r="R43" s="5"/>
      <c r="S43" s="5"/>
      <c r="T43" s="5"/>
      <c r="U43" s="13"/>
    </row>
    <row r="44" spans="1:21" s="1" customFormat="1" ht="21.95" customHeight="1" x14ac:dyDescent="0.25">
      <c r="A44" s="13"/>
      <c r="B44" s="5"/>
      <c r="C44" s="5"/>
      <c r="D44" s="5"/>
      <c r="E44" s="5"/>
      <c r="F44" s="93" t="s">
        <v>7</v>
      </c>
      <c r="G44" s="94"/>
      <c r="H44" s="94"/>
      <c r="I44" s="19">
        <v>0</v>
      </c>
      <c r="J44" s="19">
        <v>2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v>0</v>
      </c>
      <c r="Q44" s="5"/>
      <c r="R44" s="5"/>
      <c r="S44" s="5"/>
      <c r="T44" s="5"/>
      <c r="U44" s="13"/>
    </row>
    <row r="45" spans="1:21" s="1" customFormat="1" ht="21.95" customHeight="1" x14ac:dyDescent="0.25">
      <c r="A45" s="13"/>
      <c r="B45" s="5"/>
      <c r="C45" s="5"/>
      <c r="D45" s="5"/>
      <c r="E45" s="5"/>
      <c r="F45" s="93" t="s">
        <v>8</v>
      </c>
      <c r="G45" s="94"/>
      <c r="H45" s="94"/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0">
        <v>0</v>
      </c>
      <c r="Q45" s="5"/>
      <c r="R45" s="5"/>
      <c r="S45" s="5"/>
      <c r="T45" s="5"/>
      <c r="U45" s="13"/>
    </row>
    <row r="46" spans="1:21" s="1" customFormat="1" ht="21.95" customHeight="1" x14ac:dyDescent="0.25">
      <c r="A46" s="13"/>
      <c r="B46" s="5"/>
      <c r="C46" s="5"/>
      <c r="D46" s="5"/>
      <c r="E46" s="5"/>
      <c r="F46" s="93" t="s">
        <v>9</v>
      </c>
      <c r="G46" s="94"/>
      <c r="H46" s="94"/>
      <c r="I46" s="19">
        <v>0</v>
      </c>
      <c r="J46" s="19">
        <v>0</v>
      </c>
      <c r="K46" s="19">
        <v>6</v>
      </c>
      <c r="L46" s="19">
        <v>1</v>
      </c>
      <c r="M46" s="19">
        <v>0</v>
      </c>
      <c r="N46" s="19">
        <v>0</v>
      </c>
      <c r="O46" s="19">
        <v>0</v>
      </c>
      <c r="P46" s="20">
        <v>0</v>
      </c>
      <c r="Q46" s="5"/>
      <c r="R46" s="5"/>
      <c r="S46" s="5"/>
      <c r="T46" s="5"/>
      <c r="U46" s="13"/>
    </row>
    <row r="47" spans="1:21" s="1" customFormat="1" ht="21.95" customHeight="1" x14ac:dyDescent="0.25">
      <c r="A47" s="13"/>
      <c r="B47" s="5"/>
      <c r="C47" s="5"/>
      <c r="D47" s="5"/>
      <c r="E47" s="5"/>
      <c r="F47" s="93" t="s">
        <v>10</v>
      </c>
      <c r="G47" s="94"/>
      <c r="H47" s="94"/>
      <c r="I47" s="19">
        <v>7</v>
      </c>
      <c r="J47" s="19">
        <v>0</v>
      </c>
      <c r="K47" s="19">
        <v>3</v>
      </c>
      <c r="L47" s="19">
        <v>0</v>
      </c>
      <c r="M47" s="19">
        <v>2</v>
      </c>
      <c r="N47" s="19">
        <v>0</v>
      </c>
      <c r="O47" s="19">
        <v>0</v>
      </c>
      <c r="P47" s="20">
        <v>0</v>
      </c>
      <c r="Q47" s="5"/>
      <c r="R47" s="5"/>
      <c r="S47" s="5"/>
      <c r="T47" s="5"/>
      <c r="U47" s="13"/>
    </row>
    <row r="48" spans="1:21" s="1" customFormat="1" ht="21.95" customHeight="1" x14ac:dyDescent="0.25">
      <c r="A48" s="13"/>
      <c r="B48" s="5"/>
      <c r="C48" s="5"/>
      <c r="D48" s="5"/>
      <c r="E48" s="5"/>
      <c r="F48" s="93" t="s">
        <v>11</v>
      </c>
      <c r="G48" s="94"/>
      <c r="H48" s="94"/>
      <c r="I48" s="19">
        <v>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v>0</v>
      </c>
      <c r="Q48" s="5"/>
      <c r="R48" s="5"/>
      <c r="S48" s="5"/>
      <c r="T48" s="5"/>
      <c r="U48" s="13"/>
    </row>
    <row r="49" spans="1:21" s="1" customFormat="1" ht="21.95" customHeight="1" thickBot="1" x14ac:dyDescent="0.3">
      <c r="A49" s="13"/>
      <c r="B49" s="5"/>
      <c r="C49" s="5"/>
      <c r="D49" s="5"/>
      <c r="E49" s="5"/>
      <c r="F49" s="95" t="s">
        <v>12</v>
      </c>
      <c r="G49" s="96"/>
      <c r="H49" s="96"/>
      <c r="I49" s="21">
        <v>0</v>
      </c>
      <c r="J49" s="21">
        <v>0</v>
      </c>
      <c r="K49" s="21">
        <v>4</v>
      </c>
      <c r="L49" s="21">
        <v>0</v>
      </c>
      <c r="M49" s="21">
        <v>0</v>
      </c>
      <c r="N49" s="21">
        <v>0</v>
      </c>
      <c r="O49" s="21">
        <v>0</v>
      </c>
      <c r="P49" s="22">
        <v>0</v>
      </c>
      <c r="Q49" s="5"/>
      <c r="R49" s="5"/>
      <c r="S49" s="5"/>
      <c r="T49" s="5"/>
      <c r="U49" s="13"/>
    </row>
    <row r="50" spans="1:21" s="1" customFormat="1" ht="24.95" customHeight="1" thickBot="1" x14ac:dyDescent="0.3">
      <c r="A50" s="13"/>
      <c r="B50" s="5"/>
      <c r="C50" s="5"/>
      <c r="D50" s="5"/>
      <c r="E50" s="5"/>
      <c r="F50" s="39"/>
      <c r="G50" s="40"/>
      <c r="H50" s="40"/>
      <c r="I50" s="41">
        <f t="shared" ref="I50:N50" si="1">SUM(I38:I49)</f>
        <v>12</v>
      </c>
      <c r="J50" s="42">
        <f t="shared" si="1"/>
        <v>4</v>
      </c>
      <c r="K50" s="43">
        <f t="shared" si="1"/>
        <v>18</v>
      </c>
      <c r="L50" s="44">
        <f t="shared" si="1"/>
        <v>4</v>
      </c>
      <c r="M50" s="41">
        <f t="shared" si="1"/>
        <v>5</v>
      </c>
      <c r="N50" s="41">
        <f t="shared" si="1"/>
        <v>0</v>
      </c>
      <c r="O50" s="41">
        <v>0</v>
      </c>
      <c r="P50" s="41">
        <f>SUM(P38:P49)</f>
        <v>3</v>
      </c>
      <c r="Q50" s="5"/>
      <c r="R50" s="28" t="s">
        <v>13</v>
      </c>
      <c r="S50" s="29">
        <f>SUM(I50:O50)</f>
        <v>43</v>
      </c>
      <c r="T50" s="5"/>
      <c r="U50" s="13"/>
    </row>
    <row r="51" spans="1:21" s="1" customFormat="1" ht="18.75" customHeight="1" x14ac:dyDescent="0.25">
      <c r="A51" s="13"/>
      <c r="B51" s="5"/>
      <c r="C51" s="5"/>
      <c r="D51" s="5"/>
      <c r="E51" s="5"/>
      <c r="F51" s="5"/>
      <c r="G51" s="8"/>
      <c r="H51" s="7"/>
      <c r="I51" s="7"/>
      <c r="J51" s="7"/>
      <c r="K51" s="7"/>
      <c r="L51" s="2"/>
      <c r="M51" s="2"/>
      <c r="N51" s="2"/>
      <c r="O51" s="2"/>
      <c r="P51" s="2"/>
      <c r="Q51" s="5"/>
      <c r="R51" s="2"/>
      <c r="S51" s="5"/>
      <c r="T51" s="5"/>
      <c r="U51" s="13"/>
    </row>
    <row r="52" spans="1:21" s="1" customFormat="1" ht="13.5" customHeight="1" x14ac:dyDescent="0.25">
      <c r="A52" s="13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3"/>
    </row>
    <row r="53" spans="1:21" s="1" customFormat="1" ht="24.75" customHeight="1" x14ac:dyDescent="0.25">
      <c r="A53" s="13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5"/>
      <c r="T53" s="5"/>
      <c r="U53" s="13"/>
    </row>
    <row r="54" spans="1:21" s="1" customFormat="1" ht="24.75" customHeight="1" x14ac:dyDescent="0.25">
      <c r="A54" s="13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5"/>
      <c r="T54" s="5"/>
      <c r="U54" s="13"/>
    </row>
    <row r="55" spans="1:21" s="1" customFormat="1" ht="24.75" customHeight="1" x14ac:dyDescent="0.25">
      <c r="A55" s="13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5"/>
      <c r="T55" s="5"/>
      <c r="U55" s="13"/>
    </row>
    <row r="56" spans="1:21" s="1" customFormat="1" ht="24.75" customHeight="1" x14ac:dyDescent="0.25">
      <c r="A56" s="13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5"/>
      <c r="T56" s="5"/>
      <c r="U56" s="13"/>
    </row>
    <row r="57" spans="1:21" s="1" customFormat="1" ht="24.75" customHeight="1" x14ac:dyDescent="0.25">
      <c r="A57" s="13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5"/>
      <c r="T57" s="5"/>
      <c r="U57" s="13"/>
    </row>
    <row r="58" spans="1:21" s="1" customFormat="1" ht="24.75" customHeight="1" x14ac:dyDescent="0.25">
      <c r="A58" s="13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5"/>
      <c r="T58" s="5"/>
      <c r="U58" s="13"/>
    </row>
    <row r="59" spans="1:21" s="1" customFormat="1" ht="24.75" customHeight="1" x14ac:dyDescent="0.25">
      <c r="A59" s="13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5"/>
      <c r="T59" s="5"/>
      <c r="U59" s="13"/>
    </row>
    <row r="60" spans="1:21" s="1" customFormat="1" ht="24.75" customHeight="1" x14ac:dyDescent="0.25">
      <c r="A60" s="13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5"/>
      <c r="T60" s="5"/>
      <c r="U60" s="13"/>
    </row>
    <row r="61" spans="1:21" s="1" customFormat="1" ht="24.75" customHeight="1" x14ac:dyDescent="0.25">
      <c r="A61" s="13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5"/>
      <c r="T61" s="5"/>
      <c r="U61" s="13"/>
    </row>
    <row r="62" spans="1:21" s="1" customFormat="1" ht="24.75" customHeight="1" x14ac:dyDescent="0.25">
      <c r="A62" s="13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5"/>
      <c r="T62" s="5"/>
      <c r="U62" s="13"/>
    </row>
    <row r="63" spans="1:21" s="1" customFormat="1" ht="24.75" customHeight="1" x14ac:dyDescent="0.25">
      <c r="A63" s="13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5"/>
      <c r="T63" s="5"/>
      <c r="U63" s="13"/>
    </row>
    <row r="64" spans="1:21" s="1" customFormat="1" ht="24.75" customHeight="1" x14ac:dyDescent="0.25">
      <c r="A64" s="13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5"/>
      <c r="T64" s="5"/>
      <c r="U64" s="13"/>
    </row>
    <row r="65" spans="1:21" s="1" customFormat="1" ht="16.5" thickBot="1" x14ac:dyDescent="0.3">
      <c r="A65" s="13"/>
      <c r="B65" s="5"/>
      <c r="C65" s="5"/>
      <c r="D65" s="5"/>
      <c r="E65" s="5"/>
      <c r="F65" s="5"/>
      <c r="G65" s="6"/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3"/>
    </row>
    <row r="66" spans="1:21" s="1" customFormat="1" ht="35.1" customHeight="1" thickBot="1" x14ac:dyDescent="0.3">
      <c r="A66" s="13"/>
      <c r="B66" s="5"/>
      <c r="C66" s="50"/>
      <c r="D66" s="45">
        <v>2015</v>
      </c>
      <c r="E66" s="46">
        <v>2016</v>
      </c>
      <c r="F66" s="47" t="s">
        <v>24</v>
      </c>
      <c r="G66" s="47" t="s">
        <v>25</v>
      </c>
      <c r="H66" s="47">
        <v>2019</v>
      </c>
      <c r="I66" s="47">
        <v>2020</v>
      </c>
      <c r="J66" s="48">
        <v>2021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13"/>
    </row>
    <row r="67" spans="1:21" s="1" customFormat="1" ht="54.95" customHeight="1" x14ac:dyDescent="0.25">
      <c r="A67" s="13"/>
      <c r="B67" s="5"/>
      <c r="C67" s="60" t="s">
        <v>15</v>
      </c>
      <c r="D67" s="51">
        <v>6</v>
      </c>
      <c r="E67" s="17">
        <v>5</v>
      </c>
      <c r="F67" s="17">
        <v>59</v>
      </c>
      <c r="G67" s="17">
        <v>4</v>
      </c>
      <c r="H67" s="17">
        <v>6</v>
      </c>
      <c r="I67" s="17">
        <v>7</v>
      </c>
      <c r="J67" s="18">
        <v>6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13"/>
    </row>
    <row r="68" spans="1:21" s="1" customFormat="1" ht="54.95" customHeight="1" x14ac:dyDescent="0.25">
      <c r="A68" s="13"/>
      <c r="B68" s="5"/>
      <c r="C68" s="49" t="s">
        <v>16</v>
      </c>
      <c r="D68" s="52">
        <v>16</v>
      </c>
      <c r="E68" s="19">
        <v>21</v>
      </c>
      <c r="F68" s="19">
        <v>6</v>
      </c>
      <c r="G68" s="19">
        <v>5</v>
      </c>
      <c r="H68" s="19">
        <v>6</v>
      </c>
      <c r="I68" s="19">
        <v>5</v>
      </c>
      <c r="J68" s="20">
        <v>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13"/>
    </row>
    <row r="69" spans="1:21" s="1" customFormat="1" ht="54.95" customHeight="1" thickBot="1" x14ac:dyDescent="0.3">
      <c r="A69" s="13"/>
      <c r="B69" s="5"/>
      <c r="C69" s="61" t="s">
        <v>17</v>
      </c>
      <c r="D69" s="57">
        <v>11</v>
      </c>
      <c r="E69" s="53">
        <v>27</v>
      </c>
      <c r="F69" s="53">
        <v>81</v>
      </c>
      <c r="G69" s="53">
        <v>67</v>
      </c>
      <c r="H69" s="53">
        <v>85</v>
      </c>
      <c r="I69" s="53">
        <v>69</v>
      </c>
      <c r="J69" s="54">
        <v>59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13"/>
    </row>
    <row r="70" spans="1:21" s="1" customFormat="1" ht="54.95" customHeight="1" thickBot="1" x14ac:dyDescent="0.3">
      <c r="A70" s="13"/>
      <c r="B70" s="5"/>
      <c r="C70" s="62" t="s">
        <v>18</v>
      </c>
      <c r="D70" s="58">
        <f t="shared" ref="D70:G70" si="2">SUM(D67:D69)</f>
        <v>33</v>
      </c>
      <c r="E70" s="37">
        <f t="shared" si="2"/>
        <v>53</v>
      </c>
      <c r="F70" s="37">
        <f t="shared" si="2"/>
        <v>146</v>
      </c>
      <c r="G70" s="37">
        <f t="shared" si="2"/>
        <v>76</v>
      </c>
      <c r="H70" s="37">
        <f>SUM(H67+H68+H69+H71)</f>
        <v>97</v>
      </c>
      <c r="I70" s="37">
        <f>SUM(I67+I68+I69+I71)</f>
        <v>81</v>
      </c>
      <c r="J70" s="38">
        <f>J67+J68+J69+J71</f>
        <v>68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13"/>
    </row>
    <row r="71" spans="1:21" s="1" customFormat="1" ht="54.95" customHeight="1" thickBot="1" x14ac:dyDescent="0.3">
      <c r="A71" s="13"/>
      <c r="B71" s="5"/>
      <c r="C71" s="35" t="s">
        <v>26</v>
      </c>
      <c r="D71" s="59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6">
        <v>0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13"/>
    </row>
    <row r="72" spans="1:21" s="1" customFormat="1" ht="49.5" customHeight="1" thickBot="1" x14ac:dyDescent="0.3">
      <c r="A72" s="13"/>
      <c r="B72" s="5"/>
      <c r="C72" s="124" t="s">
        <v>27</v>
      </c>
      <c r="D72" s="125"/>
      <c r="E72" s="125"/>
      <c r="F72" s="125"/>
      <c r="G72" s="125"/>
      <c r="H72" s="125"/>
      <c r="I72" s="125"/>
      <c r="J72" s="126"/>
      <c r="K72" s="5"/>
      <c r="L72" s="5"/>
      <c r="M72" s="5"/>
      <c r="N72" s="5"/>
      <c r="O72" s="5"/>
      <c r="P72" s="5"/>
      <c r="Q72" s="5"/>
      <c r="R72" s="5"/>
      <c r="S72" s="5"/>
      <c r="T72" s="5"/>
      <c r="U72" s="13"/>
    </row>
    <row r="73" spans="1:21" s="1" customFormat="1" ht="15" customHeight="1" x14ac:dyDescent="0.25">
      <c r="A73" s="13"/>
      <c r="B73" s="5"/>
      <c r="C73" s="9"/>
      <c r="D73" s="9"/>
      <c r="E73" s="9"/>
      <c r="F73" s="9"/>
      <c r="G73" s="9"/>
      <c r="H73" s="9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13"/>
    </row>
    <row r="74" spans="1:21" s="1" customFormat="1" ht="15" customHeight="1" thickBot="1" x14ac:dyDescent="0.3">
      <c r="A74" s="13"/>
      <c r="B74" s="5"/>
      <c r="C74" s="9"/>
      <c r="D74" s="9"/>
      <c r="E74" s="9"/>
      <c r="F74" s="9"/>
      <c r="G74" s="9"/>
      <c r="H74" s="9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3"/>
    </row>
    <row r="75" spans="1:21" s="1" customFormat="1" ht="20.100000000000001" customHeight="1" x14ac:dyDescent="0.25">
      <c r="A75" s="13"/>
      <c r="B75" s="127" t="s">
        <v>19</v>
      </c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9"/>
      <c r="U75" s="13"/>
    </row>
    <row r="76" spans="1:21" s="1" customFormat="1" ht="20.100000000000001" customHeight="1" thickBot="1" x14ac:dyDescent="0.3">
      <c r="A76" s="13"/>
      <c r="B76" s="130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2"/>
      <c r="U76" s="13"/>
    </row>
    <row r="77" spans="1:21" s="1" customFormat="1" ht="15.75" x14ac:dyDescent="0.25">
      <c r="A77" s="1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13"/>
    </row>
    <row r="78" spans="1:21" s="1" customFormat="1" ht="16.5" thickBot="1" x14ac:dyDescent="0.3">
      <c r="A78" s="1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13"/>
    </row>
    <row r="79" spans="1:21" s="1" customFormat="1" ht="35.1" customHeight="1" thickBot="1" x14ac:dyDescent="0.35">
      <c r="A79" s="13"/>
      <c r="B79" s="5"/>
      <c r="C79" s="5"/>
      <c r="D79" s="116" t="s">
        <v>20</v>
      </c>
      <c r="E79" s="117"/>
      <c r="F79" s="117"/>
      <c r="G79" s="117"/>
      <c r="H79" s="117"/>
      <c r="I79" s="117"/>
      <c r="J79" s="117"/>
      <c r="K79" s="117"/>
      <c r="L79" s="117"/>
      <c r="M79" s="118"/>
      <c r="N79" s="33"/>
      <c r="O79" s="33"/>
      <c r="P79" s="33"/>
      <c r="Q79" s="2"/>
      <c r="R79" s="2"/>
      <c r="S79" s="2"/>
      <c r="T79" s="2"/>
      <c r="U79" s="13"/>
    </row>
    <row r="80" spans="1:21" s="1" customFormat="1" ht="24.95" customHeight="1" thickBot="1" x14ac:dyDescent="0.35">
      <c r="A80" s="13"/>
      <c r="B80" s="5"/>
      <c r="C80" s="5"/>
      <c r="D80" s="87"/>
      <c r="E80" s="88"/>
      <c r="F80" s="64">
        <v>2014</v>
      </c>
      <c r="G80" s="64">
        <v>2015</v>
      </c>
      <c r="H80" s="64">
        <v>2016</v>
      </c>
      <c r="I80" s="34">
        <v>2017</v>
      </c>
      <c r="J80" s="34">
        <v>2018</v>
      </c>
      <c r="K80" s="34">
        <v>2019</v>
      </c>
      <c r="L80" s="34">
        <v>2020</v>
      </c>
      <c r="M80" s="65">
        <v>2021</v>
      </c>
      <c r="N80" s="33"/>
      <c r="O80" s="33"/>
      <c r="P80" s="33"/>
      <c r="Q80" s="2"/>
      <c r="R80" s="2"/>
      <c r="S80" s="2"/>
      <c r="T80" s="2"/>
      <c r="U80" s="13"/>
    </row>
    <row r="81" spans="1:22" s="1" customFormat="1" ht="24.95" customHeight="1" x14ac:dyDescent="0.3">
      <c r="A81" s="13"/>
      <c r="B81" s="5"/>
      <c r="C81" s="5"/>
      <c r="D81" s="89" t="s">
        <v>1</v>
      </c>
      <c r="E81" s="90"/>
      <c r="F81" s="66">
        <v>358</v>
      </c>
      <c r="G81" s="66">
        <v>264</v>
      </c>
      <c r="H81" s="66">
        <f>+'[1]ACUM-ENERO'!B106</f>
        <v>309</v>
      </c>
      <c r="I81" s="67">
        <v>804</v>
      </c>
      <c r="J81" s="67">
        <v>494</v>
      </c>
      <c r="K81" s="67">
        <v>709</v>
      </c>
      <c r="L81" s="67">
        <v>676</v>
      </c>
      <c r="M81" s="68">
        <v>1172</v>
      </c>
      <c r="N81" s="33"/>
      <c r="O81" s="33"/>
      <c r="P81" s="33"/>
      <c r="Q81" s="2"/>
      <c r="R81" s="2"/>
      <c r="S81" s="2"/>
      <c r="T81" s="2"/>
      <c r="U81" s="13"/>
    </row>
    <row r="82" spans="1:22" s="1" customFormat="1" ht="24.95" customHeight="1" x14ac:dyDescent="0.3">
      <c r="A82" s="13"/>
      <c r="B82" s="5"/>
      <c r="C82" s="5"/>
      <c r="D82" s="82" t="s">
        <v>2</v>
      </c>
      <c r="E82" s="83"/>
      <c r="F82" s="69">
        <v>365</v>
      </c>
      <c r="G82" s="69">
        <v>357</v>
      </c>
      <c r="H82" s="69">
        <v>522</v>
      </c>
      <c r="I82" s="70">
        <v>384</v>
      </c>
      <c r="J82" s="70">
        <v>569</v>
      </c>
      <c r="K82" s="70">
        <v>649</v>
      </c>
      <c r="L82" s="19">
        <v>809</v>
      </c>
      <c r="M82" s="20">
        <v>669</v>
      </c>
      <c r="N82" s="33"/>
      <c r="O82" s="33"/>
      <c r="P82" s="33"/>
      <c r="Q82" s="2"/>
      <c r="R82" s="2"/>
      <c r="S82" s="2"/>
      <c r="T82" s="2"/>
      <c r="U82" s="13"/>
    </row>
    <row r="83" spans="1:22" s="1" customFormat="1" ht="24.95" customHeight="1" x14ac:dyDescent="0.3">
      <c r="A83" s="13"/>
      <c r="B83" s="5"/>
      <c r="C83" s="5"/>
      <c r="D83" s="82" t="s">
        <v>14</v>
      </c>
      <c r="E83" s="83"/>
      <c r="F83" s="69">
        <v>255</v>
      </c>
      <c r="G83" s="69">
        <v>379</v>
      </c>
      <c r="H83" s="69">
        <v>245</v>
      </c>
      <c r="I83" s="70">
        <v>604</v>
      </c>
      <c r="J83" s="70">
        <v>522</v>
      </c>
      <c r="K83" s="70">
        <v>629</v>
      </c>
      <c r="L83" s="19">
        <v>572</v>
      </c>
      <c r="M83" s="20">
        <v>1038</v>
      </c>
      <c r="N83" s="33"/>
      <c r="O83" s="33"/>
      <c r="P83" s="33"/>
      <c r="Q83" s="2"/>
      <c r="R83" s="2"/>
      <c r="S83" s="2"/>
      <c r="T83" s="2"/>
      <c r="U83" s="13"/>
    </row>
    <row r="84" spans="1:22" s="1" customFormat="1" ht="24.95" customHeight="1" x14ac:dyDescent="0.3">
      <c r="A84" s="13"/>
      <c r="B84" s="5"/>
      <c r="C84" s="5"/>
      <c r="D84" s="82" t="s">
        <v>4</v>
      </c>
      <c r="E84" s="83"/>
      <c r="F84" s="69">
        <v>264</v>
      </c>
      <c r="G84" s="69">
        <v>856</v>
      </c>
      <c r="H84" s="69">
        <f>+'[1]ACUM-ABRIL'!B102</f>
        <v>221</v>
      </c>
      <c r="I84" s="70">
        <v>517</v>
      </c>
      <c r="J84" s="70">
        <v>515</v>
      </c>
      <c r="K84" s="70">
        <v>569</v>
      </c>
      <c r="L84" s="19">
        <v>365</v>
      </c>
      <c r="M84" s="20">
        <v>1052</v>
      </c>
      <c r="N84" s="33"/>
      <c r="O84" s="33"/>
      <c r="P84" s="33"/>
      <c r="Q84" s="2"/>
      <c r="R84" s="2"/>
      <c r="S84" s="2"/>
      <c r="T84" s="2"/>
      <c r="U84" s="13"/>
    </row>
    <row r="85" spans="1:22" s="1" customFormat="1" ht="24.95" customHeight="1" x14ac:dyDescent="0.3">
      <c r="A85" s="13"/>
      <c r="B85" s="5"/>
      <c r="C85" s="5"/>
      <c r="D85" s="82" t="s">
        <v>5</v>
      </c>
      <c r="E85" s="83"/>
      <c r="F85" s="69">
        <v>263</v>
      </c>
      <c r="G85" s="69">
        <v>406</v>
      </c>
      <c r="H85" s="69">
        <f>+'[1]ACUM-MAYO'!B103</f>
        <v>672</v>
      </c>
      <c r="I85" s="70">
        <v>721</v>
      </c>
      <c r="J85" s="70">
        <v>674</v>
      </c>
      <c r="K85" s="70">
        <v>825</v>
      </c>
      <c r="L85" s="19">
        <v>741</v>
      </c>
      <c r="M85" s="20">
        <v>841</v>
      </c>
      <c r="N85" s="33"/>
      <c r="O85" s="33"/>
      <c r="P85" s="33"/>
      <c r="Q85" s="2"/>
      <c r="R85" s="2"/>
      <c r="S85" s="2"/>
      <c r="T85" s="2"/>
      <c r="U85" s="13"/>
    </row>
    <row r="86" spans="1:22" s="1" customFormat="1" ht="24.95" customHeight="1" x14ac:dyDescent="0.3">
      <c r="A86" s="13"/>
      <c r="B86" s="5"/>
      <c r="C86" s="5"/>
      <c r="D86" s="82" t="s">
        <v>6</v>
      </c>
      <c r="E86" s="83"/>
      <c r="F86" s="69">
        <v>312</v>
      </c>
      <c r="G86" s="69">
        <v>316</v>
      </c>
      <c r="H86" s="69">
        <f>+'[1]ACUM-JUNIO'!B103</f>
        <v>433</v>
      </c>
      <c r="I86" s="70">
        <v>939</v>
      </c>
      <c r="J86" s="70">
        <v>952</v>
      </c>
      <c r="K86" s="70">
        <v>761</v>
      </c>
      <c r="L86" s="19">
        <v>749</v>
      </c>
      <c r="M86" s="20">
        <v>1026</v>
      </c>
      <c r="N86" s="33"/>
      <c r="O86" s="33"/>
      <c r="P86" s="33"/>
      <c r="Q86" s="2"/>
      <c r="R86" s="2"/>
      <c r="S86" s="2"/>
      <c r="T86" s="2"/>
      <c r="U86" s="13"/>
    </row>
    <row r="87" spans="1:22" s="1" customFormat="1" ht="24.95" customHeight="1" x14ac:dyDescent="0.3">
      <c r="A87" s="13"/>
      <c r="B87" s="5"/>
      <c r="C87" s="5"/>
      <c r="D87" s="82" t="s">
        <v>7</v>
      </c>
      <c r="E87" s="83"/>
      <c r="F87" s="69">
        <v>370</v>
      </c>
      <c r="G87" s="69">
        <v>275</v>
      </c>
      <c r="H87" s="69">
        <f>+'[1]ACUM-JULIO'!B104</f>
        <v>427</v>
      </c>
      <c r="I87" s="70">
        <v>835</v>
      </c>
      <c r="J87" s="70">
        <v>1218</v>
      </c>
      <c r="K87" s="70">
        <v>1411</v>
      </c>
      <c r="L87" s="19">
        <v>961</v>
      </c>
      <c r="M87" s="20">
        <v>1509</v>
      </c>
      <c r="N87" s="33"/>
      <c r="O87" s="33"/>
      <c r="P87" s="33"/>
      <c r="Q87" s="2"/>
      <c r="R87" s="2"/>
      <c r="S87" s="2"/>
      <c r="T87" s="2"/>
      <c r="U87" s="13"/>
    </row>
    <row r="88" spans="1:22" s="1" customFormat="1" ht="24.95" customHeight="1" x14ac:dyDescent="0.3">
      <c r="A88" s="13"/>
      <c r="B88" s="5"/>
      <c r="C88" s="5"/>
      <c r="D88" s="82" t="s">
        <v>8</v>
      </c>
      <c r="E88" s="83"/>
      <c r="F88" s="69">
        <v>252</v>
      </c>
      <c r="G88" s="69">
        <v>286</v>
      </c>
      <c r="H88" s="69">
        <v>573</v>
      </c>
      <c r="I88" s="70">
        <v>515</v>
      </c>
      <c r="J88" s="70">
        <v>1356</v>
      </c>
      <c r="K88" s="70">
        <v>1100</v>
      </c>
      <c r="L88" s="19">
        <v>2034</v>
      </c>
      <c r="M88" s="20">
        <v>1262</v>
      </c>
      <c r="N88" s="33"/>
      <c r="O88" s="33"/>
      <c r="P88" s="33"/>
      <c r="Q88" s="2"/>
      <c r="R88" s="2"/>
      <c r="S88" s="2"/>
      <c r="T88" s="2"/>
      <c r="U88" s="13"/>
    </row>
    <row r="89" spans="1:22" s="1" customFormat="1" ht="24.95" customHeight="1" x14ac:dyDescent="0.3">
      <c r="A89" s="13"/>
      <c r="B89" s="5"/>
      <c r="C89" s="5"/>
      <c r="D89" s="82" t="s">
        <v>9</v>
      </c>
      <c r="E89" s="83"/>
      <c r="F89" s="69">
        <v>306</v>
      </c>
      <c r="G89" s="69">
        <v>693</v>
      </c>
      <c r="H89" s="69">
        <v>413</v>
      </c>
      <c r="I89" s="70">
        <v>1287</v>
      </c>
      <c r="J89" s="70">
        <v>794</v>
      </c>
      <c r="K89" s="70">
        <v>580</v>
      </c>
      <c r="L89" s="19">
        <v>1015</v>
      </c>
      <c r="M89" s="20">
        <v>1048</v>
      </c>
      <c r="N89" s="33"/>
      <c r="O89" s="33"/>
      <c r="P89" s="33"/>
      <c r="Q89" s="2"/>
      <c r="R89" s="2"/>
      <c r="S89" s="2"/>
      <c r="T89" s="2"/>
      <c r="U89" s="13"/>
    </row>
    <row r="90" spans="1:22" s="1" customFormat="1" ht="24.95" customHeight="1" x14ac:dyDescent="0.3">
      <c r="A90" s="13"/>
      <c r="B90" s="5"/>
      <c r="C90" s="5"/>
      <c r="D90" s="82" t="s">
        <v>10</v>
      </c>
      <c r="E90" s="83"/>
      <c r="F90" s="69">
        <v>465</v>
      </c>
      <c r="G90" s="69">
        <v>252</v>
      </c>
      <c r="H90" s="69">
        <v>454</v>
      </c>
      <c r="I90" s="70">
        <v>792</v>
      </c>
      <c r="J90" s="70">
        <v>612</v>
      </c>
      <c r="K90" s="70">
        <v>1159</v>
      </c>
      <c r="L90" s="19">
        <v>1010</v>
      </c>
      <c r="M90" s="20">
        <v>763</v>
      </c>
      <c r="N90" s="33"/>
      <c r="O90" s="33"/>
      <c r="P90" s="33"/>
      <c r="Q90" s="2"/>
      <c r="R90" s="2"/>
      <c r="S90" s="2"/>
      <c r="T90" s="2"/>
      <c r="U90" s="13"/>
    </row>
    <row r="91" spans="1:22" s="1" customFormat="1" ht="24.95" customHeight="1" x14ac:dyDescent="0.3">
      <c r="A91" s="13"/>
      <c r="B91" s="5"/>
      <c r="C91" s="5"/>
      <c r="D91" s="82" t="s">
        <v>11</v>
      </c>
      <c r="E91" s="83"/>
      <c r="F91" s="69">
        <v>322</v>
      </c>
      <c r="G91" s="69">
        <v>293</v>
      </c>
      <c r="H91" s="69">
        <v>580</v>
      </c>
      <c r="I91" s="70">
        <v>570</v>
      </c>
      <c r="J91" s="70">
        <v>510</v>
      </c>
      <c r="K91" s="70">
        <v>674</v>
      </c>
      <c r="L91" s="19">
        <v>903</v>
      </c>
      <c r="M91" s="20">
        <v>1196</v>
      </c>
      <c r="N91" s="33"/>
      <c r="O91" s="33"/>
      <c r="P91" s="33"/>
      <c r="Q91" s="2"/>
      <c r="R91" s="2"/>
      <c r="S91" s="2"/>
      <c r="T91" s="2"/>
      <c r="U91" s="13"/>
    </row>
    <row r="92" spans="1:22" s="1" customFormat="1" ht="24.95" customHeight="1" thickBot="1" x14ac:dyDescent="0.35">
      <c r="A92" s="13"/>
      <c r="B92" s="5"/>
      <c r="C92" s="5"/>
      <c r="D92" s="91" t="s">
        <v>12</v>
      </c>
      <c r="E92" s="92"/>
      <c r="F92" s="71">
        <v>235</v>
      </c>
      <c r="G92" s="71">
        <v>656</v>
      </c>
      <c r="H92" s="71">
        <v>465</v>
      </c>
      <c r="I92" s="72">
        <v>379</v>
      </c>
      <c r="J92" s="72">
        <v>712</v>
      </c>
      <c r="K92" s="72">
        <v>718</v>
      </c>
      <c r="L92" s="21">
        <v>945</v>
      </c>
      <c r="M92" s="22">
        <v>730</v>
      </c>
      <c r="N92" s="33"/>
      <c r="O92" s="33"/>
      <c r="P92" s="33"/>
      <c r="Q92" s="2"/>
      <c r="R92" s="2"/>
      <c r="S92" s="2"/>
      <c r="T92" s="2"/>
      <c r="U92" s="13"/>
    </row>
    <row r="93" spans="1:22" s="1" customFormat="1" ht="30" customHeight="1" thickBot="1" x14ac:dyDescent="0.35">
      <c r="A93" s="13"/>
      <c r="B93" s="5"/>
      <c r="C93" s="5"/>
      <c r="D93" s="63"/>
      <c r="E93" s="63"/>
      <c r="F93" s="74">
        <f t="shared" ref="F93:M93" si="3">SUM(F81:F92)</f>
        <v>3767</v>
      </c>
      <c r="G93" s="74">
        <f t="shared" si="3"/>
        <v>5033</v>
      </c>
      <c r="H93" s="74">
        <f t="shared" si="3"/>
        <v>5314</v>
      </c>
      <c r="I93" s="75">
        <f t="shared" si="3"/>
        <v>8347</v>
      </c>
      <c r="J93" s="75">
        <f t="shared" si="3"/>
        <v>8928</v>
      </c>
      <c r="K93" s="75">
        <f t="shared" si="3"/>
        <v>9784</v>
      </c>
      <c r="L93" s="75">
        <f t="shared" si="3"/>
        <v>10780</v>
      </c>
      <c r="M93" s="76">
        <f t="shared" si="3"/>
        <v>12306</v>
      </c>
      <c r="N93" s="33"/>
      <c r="O93" s="73" t="s">
        <v>13</v>
      </c>
      <c r="P93" s="77">
        <f>SUM(F93:M93)</f>
        <v>64259</v>
      </c>
      <c r="Q93" s="2"/>
      <c r="R93" s="2"/>
      <c r="S93" s="2"/>
      <c r="T93" s="2"/>
      <c r="U93" s="13"/>
      <c r="V93" s="4"/>
    </row>
    <row r="94" spans="1:22" s="1" customFormat="1" ht="20.25" customHeight="1" x14ac:dyDescent="0.25">
      <c r="A94" s="1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13"/>
      <c r="V94" s="3"/>
    </row>
    <row r="95" spans="1:22" s="1" customFormat="1" ht="15.75" x14ac:dyDescent="0.25">
      <c r="A95" s="1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13"/>
    </row>
    <row r="96" spans="1:22" s="1" customFormat="1" ht="15.75" x14ac:dyDescent="0.25">
      <c r="A96" s="13"/>
      <c r="B96" s="5"/>
      <c r="C96" s="5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5"/>
      <c r="T96" s="5"/>
      <c r="U96" s="13"/>
    </row>
    <row r="97" spans="1:21" s="1" customFormat="1" ht="15.75" x14ac:dyDescent="0.25">
      <c r="A97" s="13"/>
      <c r="B97" s="5"/>
      <c r="C97" s="5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5"/>
      <c r="T97" s="5"/>
      <c r="U97" s="13"/>
    </row>
    <row r="98" spans="1:21" s="1" customFormat="1" ht="15.75" x14ac:dyDescent="0.25">
      <c r="A98" s="13"/>
      <c r="B98" s="5"/>
      <c r="C98" s="5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5"/>
      <c r="T98" s="5"/>
      <c r="U98" s="13"/>
    </row>
    <row r="99" spans="1:21" s="1" customFormat="1" ht="15.75" x14ac:dyDescent="0.25">
      <c r="A99" s="13"/>
      <c r="B99" s="5"/>
      <c r="C99" s="5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5"/>
      <c r="T99" s="5"/>
      <c r="U99" s="13"/>
    </row>
    <row r="100" spans="1:21" s="1" customFormat="1" ht="15.75" x14ac:dyDescent="0.25">
      <c r="A100" s="13"/>
      <c r="B100" s="5"/>
      <c r="C100" s="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5"/>
      <c r="T100" s="5"/>
      <c r="U100" s="13"/>
    </row>
    <row r="101" spans="1:21" s="1" customFormat="1" ht="15.75" x14ac:dyDescent="0.25">
      <c r="A101" s="13"/>
      <c r="B101" s="5"/>
      <c r="C101" s="5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5"/>
      <c r="T101" s="5"/>
      <c r="U101" s="13"/>
    </row>
    <row r="102" spans="1:21" s="1" customFormat="1" ht="15.75" x14ac:dyDescent="0.25">
      <c r="A102" s="13"/>
      <c r="B102" s="5"/>
      <c r="C102" s="5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5"/>
      <c r="T102" s="5"/>
      <c r="U102" s="13"/>
    </row>
    <row r="103" spans="1:21" s="1" customFormat="1" ht="15.75" x14ac:dyDescent="0.25">
      <c r="A103" s="13"/>
      <c r="B103" s="5"/>
      <c r="C103" s="5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5"/>
      <c r="T103" s="5"/>
      <c r="U103" s="13"/>
    </row>
    <row r="104" spans="1:21" s="1" customFormat="1" ht="15.75" x14ac:dyDescent="0.25">
      <c r="A104" s="13"/>
      <c r="B104" s="5"/>
      <c r="C104" s="5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5"/>
      <c r="T104" s="5"/>
      <c r="U104" s="13"/>
    </row>
    <row r="105" spans="1:21" s="1" customFormat="1" ht="15.75" x14ac:dyDescent="0.25">
      <c r="A105" s="13"/>
      <c r="B105" s="5"/>
      <c r="C105" s="5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5"/>
      <c r="T105" s="5"/>
      <c r="U105" s="13"/>
    </row>
    <row r="106" spans="1:21" s="1" customFormat="1" ht="15.75" x14ac:dyDescent="0.25">
      <c r="A106" s="13"/>
      <c r="B106" s="5"/>
      <c r="C106" s="5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5"/>
      <c r="T106" s="5"/>
      <c r="U106" s="13"/>
    </row>
    <row r="107" spans="1:21" s="1" customFormat="1" ht="15.75" x14ac:dyDescent="0.25">
      <c r="A107" s="13"/>
      <c r="B107" s="5"/>
      <c r="C107" s="5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5"/>
      <c r="T107" s="5"/>
      <c r="U107" s="13"/>
    </row>
    <row r="108" spans="1:21" s="1" customFormat="1" ht="15.75" x14ac:dyDescent="0.25">
      <c r="A108" s="13"/>
      <c r="B108" s="5"/>
      <c r="C108" s="5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5"/>
      <c r="T108" s="5"/>
      <c r="U108" s="13"/>
    </row>
    <row r="109" spans="1:21" s="1" customFormat="1" ht="15.75" x14ac:dyDescent="0.25">
      <c r="A109" s="13"/>
      <c r="B109" s="5"/>
      <c r="C109" s="5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5"/>
      <c r="T109" s="5"/>
      <c r="U109" s="13"/>
    </row>
    <row r="110" spans="1:21" s="1" customFormat="1" ht="15.75" x14ac:dyDescent="0.25">
      <c r="A110" s="13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13"/>
    </row>
    <row r="111" spans="1:21" s="1" customFormat="1" ht="15.75" x14ac:dyDescent="0.25">
      <c r="A111" s="13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3"/>
    </row>
    <row r="112" spans="1:21" s="1" customFormat="1" ht="15.75" x14ac:dyDescent="0.25">
      <c r="A112" s="13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3"/>
    </row>
    <row r="113" spans="1:21" s="1" customFormat="1" ht="15.75" x14ac:dyDescent="0.25">
      <c r="A113" s="13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13"/>
    </row>
    <row r="114" spans="1:21" s="1" customFormat="1" ht="15.75" x14ac:dyDescent="0.25">
      <c r="A114" s="13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</row>
    <row r="115" spans="1:21" s="1" customFormat="1" ht="16.5" thickBot="1" x14ac:dyDescent="0.3">
      <c r="A115" s="13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3"/>
    </row>
    <row r="116" spans="1:21" s="1" customFormat="1" ht="39.950000000000003" customHeight="1" thickBot="1" x14ac:dyDescent="0.3">
      <c r="A116" s="13"/>
      <c r="B116" s="121" t="s">
        <v>28</v>
      </c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3"/>
      <c r="U116" s="13"/>
    </row>
    <row r="117" spans="1:21" s="1" customFormat="1" ht="15.75" x14ac:dyDescent="0.25">
      <c r="A117" s="1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13"/>
    </row>
    <row r="118" spans="1:21" s="1" customFormat="1" ht="16.5" thickBot="1" x14ac:dyDescent="0.3">
      <c r="A118" s="13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13"/>
    </row>
    <row r="119" spans="1:21" s="1" customFormat="1" ht="35.1" customHeight="1" thickBot="1" x14ac:dyDescent="0.35">
      <c r="A119" s="13"/>
      <c r="B119" s="5"/>
      <c r="C119" s="5"/>
      <c r="D119" s="5"/>
      <c r="E119" s="5"/>
      <c r="F119" s="5"/>
      <c r="G119" s="84" t="s">
        <v>21</v>
      </c>
      <c r="H119" s="85"/>
      <c r="I119" s="85"/>
      <c r="J119" s="85"/>
      <c r="K119" s="85"/>
      <c r="L119" s="85"/>
      <c r="M119" s="85"/>
      <c r="N119" s="85"/>
      <c r="O119" s="85"/>
      <c r="P119" s="86"/>
      <c r="Q119" s="33"/>
      <c r="R119" s="33"/>
      <c r="S119" s="33"/>
      <c r="T119" s="33"/>
      <c r="U119" s="13"/>
    </row>
    <row r="120" spans="1:21" s="1" customFormat="1" ht="30" customHeight="1" thickBot="1" x14ac:dyDescent="0.35">
      <c r="A120" s="13"/>
      <c r="B120" s="5"/>
      <c r="C120" s="5"/>
      <c r="D120" s="5"/>
      <c r="E120" s="5"/>
      <c r="F120" s="5"/>
      <c r="G120" s="119"/>
      <c r="H120" s="120"/>
      <c r="I120" s="15">
        <v>2014</v>
      </c>
      <c r="J120" s="15">
        <v>2015</v>
      </c>
      <c r="K120" s="15">
        <v>2016</v>
      </c>
      <c r="L120" s="15">
        <v>2017</v>
      </c>
      <c r="M120" s="15">
        <v>2018</v>
      </c>
      <c r="N120" s="15">
        <v>2019</v>
      </c>
      <c r="O120" s="15">
        <v>2020</v>
      </c>
      <c r="P120" s="16">
        <v>2021</v>
      </c>
      <c r="Q120" s="33"/>
      <c r="R120" s="33"/>
      <c r="S120" s="33"/>
      <c r="T120" s="33"/>
      <c r="U120" s="13"/>
    </row>
    <row r="121" spans="1:21" s="1" customFormat="1" ht="24.95" customHeight="1" x14ac:dyDescent="0.3">
      <c r="A121" s="13"/>
      <c r="B121" s="5"/>
      <c r="C121" s="5"/>
      <c r="D121" s="5"/>
      <c r="E121" s="5"/>
      <c r="F121" s="5"/>
      <c r="G121" s="89" t="s">
        <v>1</v>
      </c>
      <c r="H121" s="90"/>
      <c r="I121" s="17">
        <v>704</v>
      </c>
      <c r="J121" s="17">
        <v>696</v>
      </c>
      <c r="K121" s="17">
        <v>696</v>
      </c>
      <c r="L121" s="17">
        <v>1155</v>
      </c>
      <c r="M121" s="17">
        <v>1028</v>
      </c>
      <c r="N121" s="17">
        <v>782</v>
      </c>
      <c r="O121" s="17">
        <v>1434</v>
      </c>
      <c r="P121" s="18">
        <v>1124</v>
      </c>
      <c r="Q121" s="33"/>
      <c r="R121" s="33"/>
      <c r="S121" s="33"/>
      <c r="T121" s="33"/>
      <c r="U121" s="13"/>
    </row>
    <row r="122" spans="1:21" s="1" customFormat="1" ht="24.95" customHeight="1" x14ac:dyDescent="0.3">
      <c r="A122" s="13"/>
      <c r="B122" s="5"/>
      <c r="C122" s="5"/>
      <c r="D122" s="5"/>
      <c r="E122" s="5"/>
      <c r="F122" s="5"/>
      <c r="G122" s="82" t="s">
        <v>2</v>
      </c>
      <c r="H122" s="83"/>
      <c r="I122" s="19">
        <v>410</v>
      </c>
      <c r="J122" s="19">
        <v>633</v>
      </c>
      <c r="K122" s="19">
        <f>+'[1]ACUM-FEBRERO'!B53</f>
        <v>1282</v>
      </c>
      <c r="L122" s="19">
        <v>1399</v>
      </c>
      <c r="M122" s="19">
        <v>2069</v>
      </c>
      <c r="N122" s="19">
        <v>1043</v>
      </c>
      <c r="O122" s="19">
        <v>1636</v>
      </c>
      <c r="P122" s="20">
        <v>1181</v>
      </c>
      <c r="Q122" s="33"/>
      <c r="R122" s="33"/>
      <c r="S122" s="33"/>
      <c r="T122" s="33"/>
      <c r="U122" s="13"/>
    </row>
    <row r="123" spans="1:21" s="1" customFormat="1" ht="24.95" customHeight="1" x14ac:dyDescent="0.3">
      <c r="A123" s="13"/>
      <c r="B123" s="5"/>
      <c r="C123" s="5"/>
      <c r="D123" s="5"/>
      <c r="E123" s="5"/>
      <c r="F123" s="5"/>
      <c r="G123" s="82" t="s">
        <v>14</v>
      </c>
      <c r="H123" s="83"/>
      <c r="I123" s="19">
        <v>620</v>
      </c>
      <c r="J123" s="19">
        <v>566</v>
      </c>
      <c r="K123" s="19">
        <f>+'[1]ACUM-MARZO'!B53</f>
        <v>622</v>
      </c>
      <c r="L123" s="19">
        <v>1321</v>
      </c>
      <c r="M123" s="19">
        <v>1466</v>
      </c>
      <c r="N123" s="19">
        <v>1676</v>
      </c>
      <c r="O123" s="19">
        <v>961</v>
      </c>
      <c r="P123" s="20">
        <v>1099</v>
      </c>
      <c r="Q123" s="33"/>
      <c r="R123" s="33"/>
      <c r="S123" s="33"/>
      <c r="T123" s="33"/>
      <c r="U123" s="13"/>
    </row>
    <row r="124" spans="1:21" s="1" customFormat="1" ht="24.95" customHeight="1" x14ac:dyDescent="0.3">
      <c r="A124" s="13"/>
      <c r="B124" s="5"/>
      <c r="C124" s="5"/>
      <c r="D124" s="5"/>
      <c r="E124" s="5"/>
      <c r="F124" s="5"/>
      <c r="G124" s="82" t="s">
        <v>4</v>
      </c>
      <c r="H124" s="83"/>
      <c r="I124" s="19">
        <v>491</v>
      </c>
      <c r="J124" s="19">
        <v>582</v>
      </c>
      <c r="K124" s="19">
        <f>+'[1]ACUM-ABRIL'!B53</f>
        <v>1249</v>
      </c>
      <c r="L124" s="19">
        <v>721</v>
      </c>
      <c r="M124" s="19">
        <v>1053</v>
      </c>
      <c r="N124" s="19">
        <v>866</v>
      </c>
      <c r="O124" s="19">
        <v>273</v>
      </c>
      <c r="P124" s="20">
        <v>2275</v>
      </c>
      <c r="Q124" s="33"/>
      <c r="R124" s="33"/>
      <c r="S124" s="33"/>
      <c r="T124" s="33"/>
      <c r="U124" s="13"/>
    </row>
    <row r="125" spans="1:21" s="1" customFormat="1" ht="24.95" customHeight="1" x14ac:dyDescent="0.3">
      <c r="A125" s="13"/>
      <c r="B125" s="5"/>
      <c r="C125" s="5"/>
      <c r="D125" s="5"/>
      <c r="E125" s="5"/>
      <c r="F125" s="5"/>
      <c r="G125" s="82" t="s">
        <v>5</v>
      </c>
      <c r="H125" s="83"/>
      <c r="I125" s="19">
        <v>562</v>
      </c>
      <c r="J125" s="19">
        <v>595</v>
      </c>
      <c r="K125" s="19">
        <f>+'[1]ACUM-MAYO'!B53</f>
        <v>1707</v>
      </c>
      <c r="L125" s="19">
        <v>1032</v>
      </c>
      <c r="M125" s="19">
        <v>1566</v>
      </c>
      <c r="N125" s="19">
        <v>1461</v>
      </c>
      <c r="O125" s="19">
        <v>637</v>
      </c>
      <c r="P125" s="20">
        <v>1978</v>
      </c>
      <c r="Q125" s="33"/>
      <c r="R125" s="33"/>
      <c r="S125" s="33"/>
      <c r="T125" s="33"/>
      <c r="U125" s="13"/>
    </row>
    <row r="126" spans="1:21" s="1" customFormat="1" ht="24.95" customHeight="1" x14ac:dyDescent="0.3">
      <c r="A126" s="13"/>
      <c r="B126" s="5"/>
      <c r="C126" s="5"/>
      <c r="D126" s="5"/>
      <c r="E126" s="5"/>
      <c r="F126" s="5"/>
      <c r="G126" s="82" t="s">
        <v>6</v>
      </c>
      <c r="H126" s="83"/>
      <c r="I126" s="19">
        <v>490</v>
      </c>
      <c r="J126" s="19">
        <v>608</v>
      </c>
      <c r="K126" s="19">
        <f>+'[1]ACUM-JUNIO'!B53</f>
        <v>1327</v>
      </c>
      <c r="L126" s="19">
        <v>1435</v>
      </c>
      <c r="M126" s="19">
        <v>1764</v>
      </c>
      <c r="N126" s="19">
        <v>1513</v>
      </c>
      <c r="O126" s="19">
        <v>2056</v>
      </c>
      <c r="P126" s="20">
        <v>2144</v>
      </c>
      <c r="Q126" s="33"/>
      <c r="R126" s="33"/>
      <c r="S126" s="33"/>
      <c r="T126" s="33"/>
      <c r="U126" s="13"/>
    </row>
    <row r="127" spans="1:21" s="1" customFormat="1" ht="24.95" customHeight="1" x14ac:dyDescent="0.3">
      <c r="A127" s="13"/>
      <c r="B127" s="5"/>
      <c r="C127" s="5"/>
      <c r="D127" s="5"/>
      <c r="E127" s="5"/>
      <c r="F127" s="5"/>
      <c r="G127" s="82" t="s">
        <v>7</v>
      </c>
      <c r="H127" s="83"/>
      <c r="I127" s="19">
        <v>858</v>
      </c>
      <c r="J127" s="19">
        <v>965</v>
      </c>
      <c r="K127" s="19">
        <f>+'[1]ACUM-JULIO'!B53</f>
        <v>1147</v>
      </c>
      <c r="L127" s="19">
        <v>1106</v>
      </c>
      <c r="M127" s="19">
        <v>1420</v>
      </c>
      <c r="N127" s="19">
        <v>1776</v>
      </c>
      <c r="O127" s="19">
        <v>1391</v>
      </c>
      <c r="P127" s="20">
        <v>1315</v>
      </c>
      <c r="Q127" s="33"/>
      <c r="R127" s="33"/>
      <c r="S127" s="33"/>
      <c r="T127" s="33"/>
      <c r="U127" s="13"/>
    </row>
    <row r="128" spans="1:21" s="1" customFormat="1" ht="24.95" customHeight="1" x14ac:dyDescent="0.3">
      <c r="A128" s="13"/>
      <c r="B128" s="5"/>
      <c r="C128" s="5"/>
      <c r="D128" s="5"/>
      <c r="E128" s="5"/>
      <c r="F128" s="5"/>
      <c r="G128" s="82" t="s">
        <v>8</v>
      </c>
      <c r="H128" s="83"/>
      <c r="I128" s="19">
        <v>805</v>
      </c>
      <c r="J128" s="19">
        <v>679</v>
      </c>
      <c r="K128" s="19">
        <v>573</v>
      </c>
      <c r="L128" s="19">
        <v>1307</v>
      </c>
      <c r="M128" s="19">
        <v>1284</v>
      </c>
      <c r="N128" s="19">
        <v>1062</v>
      </c>
      <c r="O128" s="19">
        <v>1932</v>
      </c>
      <c r="P128" s="20">
        <v>1465</v>
      </c>
      <c r="Q128" s="33"/>
      <c r="R128" s="33"/>
      <c r="S128" s="33"/>
      <c r="T128" s="33"/>
      <c r="U128" s="13"/>
    </row>
    <row r="129" spans="1:21" s="1" customFormat="1" ht="24.95" customHeight="1" x14ac:dyDescent="0.3">
      <c r="A129" s="13"/>
      <c r="B129" s="5"/>
      <c r="C129" s="5"/>
      <c r="D129" s="5"/>
      <c r="E129" s="5"/>
      <c r="F129" s="5"/>
      <c r="G129" s="82" t="s">
        <v>9</v>
      </c>
      <c r="H129" s="83"/>
      <c r="I129" s="19">
        <v>628</v>
      </c>
      <c r="J129" s="19">
        <v>606</v>
      </c>
      <c r="K129" s="19">
        <v>1128</v>
      </c>
      <c r="L129" s="19">
        <v>1070</v>
      </c>
      <c r="M129" s="19">
        <v>1201</v>
      </c>
      <c r="N129" s="19">
        <v>798</v>
      </c>
      <c r="O129" s="19">
        <v>1700</v>
      </c>
      <c r="P129" s="20">
        <v>1538</v>
      </c>
      <c r="Q129" s="33"/>
      <c r="R129" s="33"/>
      <c r="S129" s="33"/>
      <c r="T129" s="33"/>
      <c r="U129" s="13"/>
    </row>
    <row r="130" spans="1:21" s="1" customFormat="1" ht="24.95" customHeight="1" x14ac:dyDescent="0.3">
      <c r="A130" s="13"/>
      <c r="B130" s="5"/>
      <c r="C130" s="5"/>
      <c r="D130" s="5"/>
      <c r="E130" s="5"/>
      <c r="F130" s="5"/>
      <c r="G130" s="82" t="s">
        <v>10</v>
      </c>
      <c r="H130" s="83"/>
      <c r="I130" s="19">
        <v>666</v>
      </c>
      <c r="J130" s="19">
        <v>1137</v>
      </c>
      <c r="K130" s="19">
        <v>1085</v>
      </c>
      <c r="L130" s="19">
        <v>1283</v>
      </c>
      <c r="M130" s="19">
        <v>1502</v>
      </c>
      <c r="N130" s="19">
        <v>1666</v>
      </c>
      <c r="O130" s="19">
        <v>1551</v>
      </c>
      <c r="P130" s="20">
        <v>1694</v>
      </c>
      <c r="Q130" s="33"/>
      <c r="R130" s="33"/>
      <c r="S130" s="33"/>
      <c r="T130" s="33"/>
      <c r="U130" s="13"/>
    </row>
    <row r="131" spans="1:21" s="1" customFormat="1" ht="24.95" customHeight="1" x14ac:dyDescent="0.3">
      <c r="A131" s="13"/>
      <c r="B131" s="5"/>
      <c r="C131" s="5"/>
      <c r="D131" s="5"/>
      <c r="E131" s="5"/>
      <c r="F131" s="5"/>
      <c r="G131" s="82" t="s">
        <v>11</v>
      </c>
      <c r="H131" s="83"/>
      <c r="I131" s="19">
        <v>701</v>
      </c>
      <c r="J131" s="19">
        <v>731</v>
      </c>
      <c r="K131" s="19">
        <v>1384</v>
      </c>
      <c r="L131" s="19">
        <v>1231</v>
      </c>
      <c r="M131" s="19">
        <v>1164</v>
      </c>
      <c r="N131" s="19">
        <v>1216</v>
      </c>
      <c r="O131" s="19">
        <v>1771</v>
      </c>
      <c r="P131" s="20">
        <v>1433</v>
      </c>
      <c r="Q131" s="33"/>
      <c r="R131" s="33"/>
      <c r="S131" s="33"/>
      <c r="T131" s="33"/>
      <c r="U131" s="13"/>
    </row>
    <row r="132" spans="1:21" s="1" customFormat="1" ht="24.95" customHeight="1" thickBot="1" x14ac:dyDescent="0.35">
      <c r="A132" s="13"/>
      <c r="B132" s="5"/>
      <c r="C132" s="5"/>
      <c r="D132" s="5"/>
      <c r="E132" s="5"/>
      <c r="F132" s="5"/>
      <c r="G132" s="91" t="s">
        <v>12</v>
      </c>
      <c r="H132" s="92"/>
      <c r="I132" s="21">
        <v>411</v>
      </c>
      <c r="J132" s="21">
        <v>438</v>
      </c>
      <c r="K132" s="21">
        <v>624</v>
      </c>
      <c r="L132" s="21">
        <v>410</v>
      </c>
      <c r="M132" s="21">
        <v>487</v>
      </c>
      <c r="N132" s="21">
        <v>720</v>
      </c>
      <c r="O132" s="21">
        <v>832</v>
      </c>
      <c r="P132" s="22">
        <v>502</v>
      </c>
      <c r="Q132" s="33"/>
      <c r="R132" s="33"/>
      <c r="S132" s="33"/>
      <c r="T132" s="33"/>
      <c r="U132" s="13"/>
    </row>
    <row r="133" spans="1:21" s="1" customFormat="1" ht="30" customHeight="1" thickBot="1" x14ac:dyDescent="0.35">
      <c r="A133" s="13"/>
      <c r="B133" s="5"/>
      <c r="C133" s="5"/>
      <c r="D133" s="5"/>
      <c r="E133" s="5"/>
      <c r="F133" s="5"/>
      <c r="G133" s="78"/>
      <c r="H133" s="78"/>
      <c r="I133" s="79">
        <f t="shared" ref="I133:P133" si="4">SUM(I121:I132)</f>
        <v>7346</v>
      </c>
      <c r="J133" s="80">
        <f t="shared" si="4"/>
        <v>8236</v>
      </c>
      <c r="K133" s="80">
        <f t="shared" si="4"/>
        <v>12824</v>
      </c>
      <c r="L133" s="81">
        <f t="shared" si="4"/>
        <v>13470</v>
      </c>
      <c r="M133" s="81">
        <f t="shared" si="4"/>
        <v>16004</v>
      </c>
      <c r="N133" s="81">
        <f t="shared" si="4"/>
        <v>14579</v>
      </c>
      <c r="O133" s="81">
        <f t="shared" si="4"/>
        <v>16174</v>
      </c>
      <c r="P133" s="81">
        <f t="shared" si="4"/>
        <v>17748</v>
      </c>
      <c r="Q133" s="33"/>
      <c r="R133" s="73" t="s">
        <v>13</v>
      </c>
      <c r="S133" s="77">
        <f>SUM(I133:P133)</f>
        <v>106381</v>
      </c>
      <c r="T133" s="33"/>
      <c r="U133" s="13"/>
    </row>
    <row r="134" spans="1:21" s="1" customFormat="1" ht="27" customHeight="1" x14ac:dyDescent="0.25">
      <c r="A134" s="13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13"/>
    </row>
    <row r="135" spans="1:21" s="1" customFormat="1" ht="14.25" customHeight="1" x14ac:dyDescent="0.25">
      <c r="A135" s="13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13"/>
    </row>
    <row r="136" spans="1:21" s="1" customFormat="1" ht="87.75" hidden="1" customHeight="1" x14ac:dyDescent="0.25">
      <c r="A136" s="13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13"/>
    </row>
    <row r="137" spans="1:21" s="1" customFormat="1" ht="15.75" x14ac:dyDescent="0.25">
      <c r="A137" s="13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13"/>
    </row>
    <row r="138" spans="1:21" s="1" customFormat="1" ht="15.75" x14ac:dyDescent="0.25">
      <c r="A138" s="13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13"/>
    </row>
    <row r="139" spans="1:21" s="1" customFormat="1" ht="15.75" x14ac:dyDescent="0.25">
      <c r="A139" s="13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13"/>
    </row>
    <row r="140" spans="1:21" s="1" customFormat="1" ht="15.75" x14ac:dyDescent="0.25">
      <c r="A140" s="13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13"/>
    </row>
    <row r="141" spans="1:21" s="1" customFormat="1" ht="15.75" x14ac:dyDescent="0.25">
      <c r="A141" s="13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13"/>
    </row>
    <row r="142" spans="1:21" s="1" customFormat="1" ht="15.75" x14ac:dyDescent="0.25">
      <c r="A142" s="13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13"/>
    </row>
    <row r="143" spans="1:21" s="1" customFormat="1" ht="15.75" x14ac:dyDescent="0.25">
      <c r="A143" s="13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13"/>
    </row>
    <row r="144" spans="1:21" s="1" customFormat="1" ht="15.75" x14ac:dyDescent="0.25">
      <c r="A144" s="13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13"/>
    </row>
    <row r="145" spans="1:21" s="1" customFormat="1" ht="15.75" x14ac:dyDescent="0.25">
      <c r="A145" s="13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13"/>
    </row>
    <row r="146" spans="1:21" s="1" customFormat="1" ht="15.75" x14ac:dyDescent="0.25">
      <c r="A146" s="13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13"/>
    </row>
    <row r="147" spans="1:21" s="1" customFormat="1" ht="15.75" x14ac:dyDescent="0.25">
      <c r="A147" s="13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3"/>
    </row>
    <row r="148" spans="1:21" s="1" customFormat="1" ht="15.75" x14ac:dyDescent="0.25">
      <c r="A148" s="13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13"/>
    </row>
    <row r="149" spans="1:21" s="1" customFormat="1" ht="15.75" x14ac:dyDescent="0.25">
      <c r="A149" s="13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13"/>
    </row>
    <row r="150" spans="1:21" s="1" customFormat="1" ht="15.75" x14ac:dyDescent="0.25">
      <c r="A150" s="13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13"/>
    </row>
    <row r="151" spans="1:21" s="1" customFormat="1" ht="15.75" x14ac:dyDescent="0.25">
      <c r="A151" s="13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13"/>
    </row>
    <row r="152" spans="1:21" s="1" customFormat="1" ht="15.75" x14ac:dyDescent="0.25">
      <c r="A152" s="13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3"/>
    </row>
    <row r="153" spans="1:21" s="1" customFormat="1" ht="15.75" x14ac:dyDescent="0.25">
      <c r="A153" s="13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3"/>
    </row>
    <row r="154" spans="1:21" s="1" customFormat="1" ht="15.75" x14ac:dyDescent="0.25">
      <c r="A154" s="13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3"/>
    </row>
    <row r="155" spans="1:21" s="1" customFormat="1" ht="15.75" x14ac:dyDescent="0.25">
      <c r="A155" s="13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13"/>
    </row>
    <row r="156" spans="1:21" s="1" customFormat="1" ht="15.75" x14ac:dyDescent="0.25">
      <c r="A156" s="13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3"/>
    </row>
    <row r="157" spans="1:21" s="1" customFormat="1" ht="15.75" x14ac:dyDescent="0.25">
      <c r="A157" s="13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3"/>
    </row>
    <row r="158" spans="1:21" s="1" customFormat="1" ht="15.75" x14ac:dyDescent="0.25">
      <c r="A158" s="13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13"/>
    </row>
    <row r="159" spans="1:21" s="1" customFormat="1" ht="15.75" x14ac:dyDescent="0.25">
      <c r="A159" s="13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3"/>
    </row>
    <row r="160" spans="1:21" s="1" customFormat="1" ht="15.75" x14ac:dyDescent="0.25">
      <c r="A160" s="13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3"/>
    </row>
    <row r="161" spans="1:21" s="1" customFormat="1" ht="20.100000000000001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s="1" customFormat="1" x14ac:dyDescent="0.25"/>
    <row r="163" spans="1:21" s="1" customFormat="1" x14ac:dyDescent="0.25"/>
    <row r="164" spans="1:21" s="1" customFormat="1" x14ac:dyDescent="0.25"/>
    <row r="165" spans="1:21" s="1" customFormat="1" x14ac:dyDescent="0.25"/>
    <row r="166" spans="1:21" s="1" customFormat="1" x14ac:dyDescent="0.25"/>
    <row r="167" spans="1:21" s="1" customFormat="1" x14ac:dyDescent="0.25"/>
    <row r="168" spans="1:21" s="1" customFormat="1" x14ac:dyDescent="0.25"/>
    <row r="169" spans="1:21" s="1" customFormat="1" x14ac:dyDescent="0.25"/>
    <row r="170" spans="1:21" s="1" customFormat="1" x14ac:dyDescent="0.25"/>
    <row r="171" spans="1:21" s="1" customFormat="1" x14ac:dyDescent="0.25"/>
    <row r="172" spans="1:21" s="1" customFormat="1" x14ac:dyDescent="0.25"/>
    <row r="173" spans="1:21" s="1" customFormat="1" x14ac:dyDescent="0.25"/>
    <row r="174" spans="1:21" s="1" customFormat="1" x14ac:dyDescent="0.25"/>
    <row r="175" spans="1:21" s="1" customFormat="1" x14ac:dyDescent="0.25"/>
    <row r="176" spans="1:21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pans="1:21" s="1" customFormat="1" x14ac:dyDescent="0.25"/>
    <row r="242" spans="1:21" s="1" customFormat="1" x14ac:dyDescent="0.25"/>
    <row r="243" spans="1:21" s="1" customFormat="1" x14ac:dyDescent="0.25"/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</sheetData>
  <mergeCells count="61">
    <mergeCell ref="C72:J72"/>
    <mergeCell ref="F47:H47"/>
    <mergeCell ref="F48:H48"/>
    <mergeCell ref="F49:H49"/>
    <mergeCell ref="B75:T76"/>
    <mergeCell ref="D79:M79"/>
    <mergeCell ref="G120:H120"/>
    <mergeCell ref="D88:E88"/>
    <mergeCell ref="D89:E89"/>
    <mergeCell ref="D90:E90"/>
    <mergeCell ref="D92:E92"/>
    <mergeCell ref="D83:E83"/>
    <mergeCell ref="D84:E84"/>
    <mergeCell ref="D85:E85"/>
    <mergeCell ref="D86:E86"/>
    <mergeCell ref="D87:E87"/>
    <mergeCell ref="B116:T116"/>
    <mergeCell ref="D91:E91"/>
    <mergeCell ref="F38:H38"/>
    <mergeCell ref="F39:H39"/>
    <mergeCell ref="F40:H40"/>
    <mergeCell ref="F41:H41"/>
    <mergeCell ref="F36:P36"/>
    <mergeCell ref="F37:H37"/>
    <mergeCell ref="F42:H42"/>
    <mergeCell ref="F43:H43"/>
    <mergeCell ref="F44:H44"/>
    <mergeCell ref="F45:H45"/>
    <mergeCell ref="F46:H46"/>
    <mergeCell ref="F21:H21"/>
    <mergeCell ref="F22:H22"/>
    <mergeCell ref="F19:P19"/>
    <mergeCell ref="F20:H20"/>
    <mergeCell ref="B13:T13"/>
    <mergeCell ref="B14:T15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G132:H132"/>
    <mergeCell ref="G126:H126"/>
    <mergeCell ref="G127:H127"/>
    <mergeCell ref="G128:H128"/>
    <mergeCell ref="G129:H129"/>
    <mergeCell ref="G130:H130"/>
    <mergeCell ref="G131:H131"/>
    <mergeCell ref="G125:H125"/>
    <mergeCell ref="G119:P119"/>
    <mergeCell ref="G123:H123"/>
    <mergeCell ref="G124:H124"/>
    <mergeCell ref="D80:E80"/>
    <mergeCell ref="D81:E81"/>
    <mergeCell ref="D82:E82"/>
    <mergeCell ref="G121:H121"/>
    <mergeCell ref="G122:H122"/>
  </mergeCells>
  <pageMargins left="0.25" right="0.25" top="0.75" bottom="0.75" header="0.3" footer="0.3"/>
  <pageSetup paperSize="5" scale="75" orientation="landscape" r:id="rId1"/>
  <ignoredErrors>
    <ignoredError sqref="J33 L33:P33 E70 D70 I50:N50 P50 F93:G93 I93:M93 I133:J133 L133:P1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2019-08-14T17:51:16Z</cp:lastPrinted>
  <dcterms:created xsi:type="dcterms:W3CDTF">2016-08-15T17:13:33Z</dcterms:created>
  <dcterms:modified xsi:type="dcterms:W3CDTF">2022-09-23T13:36:05Z</dcterms:modified>
</cp:coreProperties>
</file>