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OCTUBRE\"/>
    </mc:Choice>
  </mc:AlternateContent>
  <xr:revisionPtr revIDLastSave="0" documentId="13_ncr:1_{72DF8DA7-ED12-4C82-B67A-4AB6FE7679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Octubre 2022" sheetId="1" r:id="rId1"/>
  </sheets>
  <definedNames>
    <definedName name="_xlnm.Print_Area" localSheetId="0">'Estadística Octubre 2022'!$A$1:$N$343</definedName>
  </definedNames>
  <calcPr calcId="191029"/>
</workbook>
</file>

<file path=xl/calcChain.xml><?xml version="1.0" encoding="utf-8"?>
<calcChain xmlns="http://schemas.openxmlformats.org/spreadsheetml/2006/main">
  <c r="J130" i="1" l="1"/>
  <c r="F20" i="1" l="1"/>
  <c r="H55" i="1" l="1"/>
  <c r="G297" i="1" l="1"/>
  <c r="I95" i="1" l="1"/>
  <c r="J89" i="1" s="1"/>
  <c r="J41" i="1"/>
  <c r="I206" i="1" l="1"/>
  <c r="I178" i="1" l="1"/>
  <c r="J175" i="1" s="1"/>
  <c r="I149" i="1"/>
  <c r="J144" i="1" s="1"/>
  <c r="L20" i="1"/>
  <c r="K21" i="1" s="1"/>
  <c r="E21" i="1" l="1"/>
  <c r="C21" i="1"/>
  <c r="J200" i="1"/>
  <c r="J202" i="1"/>
  <c r="J176" i="1"/>
  <c r="J174" i="1"/>
  <c r="J91" i="1"/>
  <c r="J92" i="1"/>
  <c r="J90" i="1"/>
  <c r="J93" i="1"/>
  <c r="J201" i="1"/>
  <c r="J203" i="1"/>
  <c r="J204" i="1"/>
  <c r="J173" i="1"/>
  <c r="J147" i="1"/>
  <c r="J145" i="1"/>
  <c r="J146" i="1"/>
  <c r="I21" i="1"/>
  <c r="H21" i="1"/>
  <c r="J21" i="1"/>
  <c r="D21" i="1"/>
  <c r="J95" i="1" l="1"/>
  <c r="J178" i="1"/>
  <c r="F21" i="1"/>
  <c r="J206" i="1"/>
  <c r="J149" i="1"/>
  <c r="L21" i="1"/>
  <c r="J47" i="1"/>
  <c r="J50" i="1"/>
  <c r="J49" i="1"/>
  <c r="J54" i="1"/>
  <c r="J43" i="1"/>
  <c r="J52" i="1"/>
  <c r="J48" i="1"/>
  <c r="J44" i="1"/>
  <c r="J51" i="1"/>
  <c r="J53" i="1"/>
  <c r="J42" i="1"/>
  <c r="J46" i="1"/>
  <c r="J45" i="1"/>
  <c r="J55" i="1" l="1"/>
</calcChain>
</file>

<file path=xl/sharedStrings.xml><?xml version="1.0" encoding="utf-8"?>
<sst xmlns="http://schemas.openxmlformats.org/spreadsheetml/2006/main" count="132" uniqueCount="119">
  <si>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</si>
  <si>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</si>
  <si>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</si>
  <si>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</si>
  <si>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</si>
  <si>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</si>
  <si>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</si>
  <si>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</si>
  <si>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</si>
  <si>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</si>
  <si>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</si>
  <si>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</si>
  <si>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</si>
  <si>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</si>
  <si>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</si>
  <si>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</si>
  <si>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</si>
  <si>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</si>
  <si>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</si>
  <si>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</si>
  <si>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</si>
  <si>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</si>
  <si>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</si>
  <si>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</si>
  <si>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</si>
  <si>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</si>
  <si>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</si>
  <si>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</si>
  <si>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</si>
  <si>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</si>
  <si>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</si>
  <si>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</si>
  <si>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</si>
  <si>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</si>
  <si>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</si>
  <si>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</si>
  <si>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</si>
  <si>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</si>
  <si>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</si>
  <si>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</si>
  <si>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</si>
  <si>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</si>
  <si>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</si>
  <si>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</si>
  <si>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</si>
  <si>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</si>
  <si>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</si>
  <si>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</si>
  <si>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</si>
  <si>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</si>
  <si>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</si>
  <si>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</si>
  <si>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</si>
  <si>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</si>
  <si>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</si>
  <si>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</si>
  <si>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</si>
  <si>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</si>
  <si>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</si>
  <si>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</si>
  <si>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</si>
  <si>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</si>
  <si>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</si>
  <si>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</si>
  <si>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</si>
  <si>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</si>
  <si>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</si>
  <si>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</si>
  <si>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</si>
  <si>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</si>
  <si>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</si>
  <si>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</si>
  <si>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</si>
  <si>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</si>
  <si>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</si>
  <si>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</si>
  <si>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</si>
  <si>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</si>
  <si>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</si>
  <si>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</si>
  <si>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</si>
  <si>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</si>
  <si>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</si>
  <si>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</si>
  <si>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</si>
  <si>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</si>
  <si>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</si>
  <si>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</si>
  <si>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</si>
  <si>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</si>
  <si>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</si>
  <si>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</si>
  <si>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</si>
  <si>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</si>
  <si>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</si>
  <si>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</si>
  <si>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</si>
  <si>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</si>
  <si>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</si>
  <si>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</si>
  <si>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</si>
  <si>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</si>
  <si>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</si>
  <si>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</si>
  <si>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</si>
  <si>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</si>
  <si>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</si>
  <si>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</si>
  <si>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</si>
  <si>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</si>
  <si>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</si>
  <si>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</si>
  <si>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</si>
  <si>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</si>
  <si>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</si>
  <si>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</si>
  <si>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</si>
  <si>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</si>
  <si>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INFORMACIÓN ESTADÍSTICA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</si>
</sst>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5" borderId="0" xfId="0" applyFont="1" applyFill="1"/>
    <xf numFmtId="0" fontId="0" fillId="5" borderId="0" xfId="0" applyFill="1"/>
    <xf numFmtId="0" fontId="0" fillId="4" borderId="0" xfId="0" applyFill="1" applyAlignment="1"/>
    <xf numFmtId="0" fontId="3" fillId="5" borderId="0" xfId="0" applyFont="1" applyFill="1" applyAlignment="1"/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9" fontId="3" fillId="5" borderId="0" xfId="0" applyNumberFormat="1" applyFont="1" applyFill="1" applyBorder="1"/>
    <xf numFmtId="0" fontId="3" fillId="5" borderId="0" xfId="0" applyFont="1" applyFill="1" applyBorder="1" applyAlignment="1">
      <alignment horizontal="center" vertical="center" wrapText="1"/>
    </xf>
    <xf numFmtId="9" fontId="3" fillId="5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/>
    </xf>
    <xf numFmtId="9" fontId="3" fillId="5" borderId="0" xfId="1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0" xfId="2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5" borderId="0" xfId="0" applyFont="1" applyFill="1"/>
    <xf numFmtId="0" fontId="7" fillId="5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5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11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9" fontId="11" fillId="6" borderId="10" xfId="1" applyFont="1" applyFill="1" applyBorder="1" applyAlignment="1">
      <alignment horizontal="center"/>
    </xf>
    <xf numFmtId="9" fontId="11" fillId="6" borderId="7" xfId="1" applyFont="1" applyFill="1" applyBorder="1" applyAlignment="1">
      <alignment horizontal="center" vertical="center"/>
    </xf>
    <xf numFmtId="9" fontId="11" fillId="6" borderId="7" xfId="1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 vertical="center"/>
    </xf>
    <xf numFmtId="9" fontId="11" fillId="6" borderId="10" xfId="1" applyFont="1" applyFill="1" applyBorder="1" applyAlignment="1">
      <alignment horizontal="center" vertical="center"/>
    </xf>
    <xf numFmtId="9" fontId="10" fillId="6" borderId="10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9" fontId="11" fillId="6" borderId="14" xfId="1" applyFont="1" applyFill="1" applyBorder="1" applyAlignment="1">
      <alignment horizontal="center" vertical="center" wrapText="1"/>
    </xf>
    <xf numFmtId="0" fontId="13" fillId="6" borderId="10" xfId="2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9" fontId="11" fillId="6" borderId="9" xfId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9" fontId="11" fillId="6" borderId="11" xfId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9" fontId="11" fillId="6" borderId="10" xfId="1" applyFont="1" applyFill="1" applyBorder="1" applyAlignment="1">
      <alignment horizontal="center" vertical="center" wrapText="1"/>
    </xf>
    <xf numFmtId="9" fontId="10" fillId="6" borderId="10" xfId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9" fontId="11" fillId="6" borderId="16" xfId="1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/>
    </xf>
    <xf numFmtId="0" fontId="14" fillId="6" borderId="10" xfId="2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/>
    </xf>
    <xf numFmtId="9" fontId="10" fillId="6" borderId="10" xfId="0" applyNumberFormat="1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horizontal="center" vertical="center"/>
    </xf>
    <xf numFmtId="9" fontId="10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left" vertical="center"/>
    </xf>
    <xf numFmtId="0" fontId="13" fillId="6" borderId="8" xfId="2" applyFont="1" applyFill="1" applyBorder="1" applyAlignment="1">
      <alignment horizontal="left" vertical="center"/>
    </xf>
    <xf numFmtId="0" fontId="13" fillId="6" borderId="20" xfId="2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6" borderId="23" xfId="2" applyFont="1" applyFill="1" applyBorder="1" applyAlignment="1">
      <alignment vertical="center" wrapText="1"/>
    </xf>
    <xf numFmtId="0" fontId="13" fillId="6" borderId="25" xfId="2" applyFont="1" applyFill="1" applyBorder="1" applyAlignment="1">
      <alignment horizontal="left" vertical="center" wrapText="1"/>
    </xf>
    <xf numFmtId="0" fontId="13" fillId="6" borderId="26" xfId="2" applyFont="1" applyFill="1" applyBorder="1" applyAlignment="1">
      <alignment horizontal="left" vertical="center" wrapText="1"/>
    </xf>
    <xf numFmtId="0" fontId="13" fillId="6" borderId="9" xfId="2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6" borderId="24" xfId="2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 xr:uid="{00000000-0005-0000-0000-000001000000}"/>
    <cellStyle name="Normal 11" xfId="4" xr:uid="{00000000-0005-0000-0000-000002000000}"/>
    <cellStyle name="Normal 12" xfId="5" xr:uid="{00000000-0005-0000-0000-000003000000}"/>
    <cellStyle name="Normal 13" xfId="6" xr:uid="{00000000-0005-0000-0000-000004000000}"/>
    <cellStyle name="Normal 14" xfId="7" xr:uid="{00000000-0005-0000-0000-000005000000}"/>
    <cellStyle name="Normal 15" xfId="8" xr:uid="{00000000-0005-0000-0000-000006000000}"/>
    <cellStyle name="Normal 16" xfId="9" xr:uid="{00000000-0005-0000-0000-000007000000}"/>
    <cellStyle name="Normal 2" xfId="2" xr:uid="{00000000-0005-0000-0000-000008000000}"/>
    <cellStyle name="Normal 2 2" xfId="10" xr:uid="{00000000-0005-0000-0000-000009000000}"/>
    <cellStyle name="Normal 3" xfId="11" xr:uid="{00000000-0005-0000-0000-00000A000000}"/>
    <cellStyle name="Normal 4" xfId="12" xr:uid="{00000000-0005-0000-0000-00000B000000}"/>
    <cellStyle name="Normal 5" xfId="13" xr:uid="{00000000-0005-0000-0000-00000C000000}"/>
    <cellStyle name="Normal 6" xfId="14" xr:uid="{00000000-0005-0000-0000-00000D000000}"/>
    <cellStyle name="Normal 7" xfId="15" xr:uid="{00000000-0005-0000-0000-00000E000000}"/>
    <cellStyle name="Normal 8" xfId="16" xr:uid="{00000000-0005-0000-0000-00000F000000}"/>
    <cellStyle name="Normal 9" xfId="17" xr:uid="{00000000-0005-0000-0000-000010000000}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Octubre 2022'!$F$89:$F$93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Octubre 2022'!$G$89:$G$93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03-44FF-9253-663FB9CA3CBC}"/>
                </c:ext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03-44FF-9253-663FB9CA3CBC}"/>
                </c:ext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3-44FF-9253-663FB9CA3CBC}"/>
                </c:ext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03-44FF-9253-663FB9CA3CBC}"/>
                </c:ext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03-44FF-9253-663FB9CA3CBC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03-44FF-9253-663FB9CA3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Octubre 2022'!$H$89:$H$93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Octubre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Octubre 2022'!$I$89:$I$93</c:f>
              <c:numCache>
                <c:formatCode>General</c:formatCode>
                <c:ptCount val="5"/>
                <c:pt idx="0">
                  <c:v>105</c:v>
                </c:pt>
                <c:pt idx="1">
                  <c:v>410</c:v>
                </c:pt>
                <c:pt idx="2">
                  <c:v>435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03-44FF-9253-663FB9CA3CBC}"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03-44FF-9253-663FB9CA3CBC}"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03-44FF-9253-663FB9CA3CBC}"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03-44FF-9253-663FB9CA3CBC}"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03-44FF-9253-663FB9CA3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Octubre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Octubre 2022'!$J$89:$J$93</c:f>
              <c:numCache>
                <c:formatCode>0%</c:formatCode>
                <c:ptCount val="5"/>
                <c:pt idx="0">
                  <c:v>0.11041009463722397</c:v>
                </c:pt>
                <c:pt idx="1">
                  <c:v>0.43112513144058884</c:v>
                </c:pt>
                <c:pt idx="2">
                  <c:v>0.45741324921135645</c:v>
                </c:pt>
                <c:pt idx="3">
                  <c:v>0</c:v>
                </c:pt>
                <c:pt idx="4">
                  <c:v>1.0515247108307045E-3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53150720"/>
        <c:axId val="653155424"/>
        <c:axId val="0"/>
      </c:bar3DChart>
      <c:catAx>
        <c:axId val="653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3155424"/>
        <c:crosses val="autoZero"/>
        <c:auto val="1"/>
        <c:lblAlgn val="ctr"/>
        <c:lblOffset val="100"/>
        <c:noMultiLvlLbl val="0"/>
      </c:catAx>
      <c:valAx>
        <c:axId val="65315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31507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Octubre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Octubre 2022'!$F$144:$F$147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Octubre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Octubre 2022'!$H$144:$H$147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Octubre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Octubre 2022'!$G$144:$G$147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3F-480A-9489-0A6EB74F019C}"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F-480A-9489-0A6EB74F019C}"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F-480A-9489-0A6EB74F0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Octubre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Octubre 2022'!$I$144:$I$147</c:f>
              <c:numCache>
                <c:formatCode>General</c:formatCode>
                <c:ptCount val="4"/>
                <c:pt idx="0">
                  <c:v>826</c:v>
                </c:pt>
                <c:pt idx="1">
                  <c:v>96</c:v>
                </c:pt>
                <c:pt idx="2">
                  <c:v>29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3F-480A-9489-0A6EB74F019C}"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F-480A-9489-0A6EB74F019C}"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3F-480A-9489-0A6EB74F019C}"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3F-480A-9489-0A6EB74F0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Octubre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Octubre 2022'!$J$144:$J$147</c:f>
              <c:numCache>
                <c:formatCode>0%</c:formatCode>
                <c:ptCount val="4"/>
                <c:pt idx="0">
                  <c:v>0.86855941114616197</c:v>
                </c:pt>
                <c:pt idx="1">
                  <c:v>0.10094637223974763</c:v>
                </c:pt>
                <c:pt idx="2">
                  <c:v>3.0494216614090432E-2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53155032"/>
        <c:axId val="653151896"/>
        <c:axId val="0"/>
      </c:bar3DChart>
      <c:catAx>
        <c:axId val="65315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3151896"/>
        <c:crosses val="autoZero"/>
        <c:auto val="1"/>
        <c:lblAlgn val="ctr"/>
        <c:lblOffset val="100"/>
        <c:noMultiLvlLbl val="0"/>
      </c:catAx>
      <c:valAx>
        <c:axId val="65315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31550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Octubre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Octubre 2022'!$F$200:$F$204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Octubre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Octubre 2022'!$G$200:$G$204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Octubre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Octubre 2022'!$H$200:$H$204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3-4A56-AE36-D5F97DA8A2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Octubre 2022'!$I$200:$I$204</c:f>
              <c:numCache>
                <c:formatCode>General</c:formatCode>
                <c:ptCount val="5"/>
                <c:pt idx="0">
                  <c:v>752</c:v>
                </c:pt>
                <c:pt idx="1">
                  <c:v>171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Octubre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Octubre 2022'!$J$200:$J$204</c:f>
              <c:numCache>
                <c:formatCode>0%</c:formatCode>
                <c:ptCount val="5"/>
                <c:pt idx="0">
                  <c:v>0.79074658254468977</c:v>
                </c:pt>
                <c:pt idx="1">
                  <c:v>0.17981072555205047</c:v>
                </c:pt>
                <c:pt idx="2">
                  <c:v>2.9442691903259727E-2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653152680"/>
        <c:axId val="653148760"/>
        <c:axId val="0"/>
      </c:bar3DChart>
      <c:catAx>
        <c:axId val="65315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3148760"/>
        <c:crosses val="autoZero"/>
        <c:auto val="1"/>
        <c:lblAlgn val="ctr"/>
        <c:lblOffset val="100"/>
        <c:noMultiLvlLbl val="0"/>
      </c:catAx>
      <c:valAx>
        <c:axId val="65314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315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Octubre 2022'!$C$20:$E$20</c:f>
              <c:numCache>
                <c:formatCode>General</c:formatCode>
                <c:ptCount val="3"/>
                <c:pt idx="0">
                  <c:v>741</c:v>
                </c:pt>
                <c:pt idx="1">
                  <c:v>28</c:v>
                </c:pt>
                <c:pt idx="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0-4809-BBF6-4B6177CE338C}"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C0-4809-BBF6-4B6177CE338C}"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C0-4809-BBF6-4B6177CE3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Octubre 2022'!$C$21:$E$21</c:f>
              <c:numCache>
                <c:formatCode>0%</c:formatCode>
                <c:ptCount val="3"/>
                <c:pt idx="0">
                  <c:v>0.77917981072555209</c:v>
                </c:pt>
                <c:pt idx="1">
                  <c:v>2.9442691903259727E-2</c:v>
                </c:pt>
                <c:pt idx="2">
                  <c:v>0.19137749737118823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99622664"/>
        <c:axId val="499628152"/>
        <c:axId val="0"/>
      </c:bar3DChart>
      <c:catAx>
        <c:axId val="499622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8152"/>
        <c:crosses val="autoZero"/>
        <c:auto val="1"/>
        <c:lblAlgn val="ctr"/>
        <c:lblOffset val="100"/>
        <c:noMultiLvlLbl val="0"/>
      </c:catAx>
      <c:valAx>
        <c:axId val="49962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26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Octubre 2022'!$H$18:$L$18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Octubre 2022'!$H$20:$K$20</c:f>
              <c:numCache>
                <c:formatCode>General</c:formatCode>
                <c:ptCount val="4"/>
                <c:pt idx="0">
                  <c:v>513</c:v>
                </c:pt>
                <c:pt idx="1">
                  <c:v>298</c:v>
                </c:pt>
                <c:pt idx="2">
                  <c:v>21</c:v>
                </c:pt>
                <c:pt idx="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99630112"/>
        <c:axId val="49962736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 Octubre 2022'!$H$19:$K$19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 Octubre 2022'!$H$21:$K$21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0.5394321766561514</c:v>
                      </c:pt>
                      <c:pt idx="1">
                        <c:v>0.31335436382754994</c:v>
                      </c:pt>
                      <c:pt idx="2">
                        <c:v>2.2082018927444796E-2</c:v>
                      </c:pt>
                      <c:pt idx="3">
                        <c:v>0.12513144058885384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4996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7368"/>
        <c:crosses val="autoZero"/>
        <c:auto val="1"/>
        <c:lblAlgn val="ctr"/>
        <c:lblOffset val="100"/>
        <c:noMultiLvlLbl val="0"/>
      </c:catAx>
      <c:valAx>
        <c:axId val="49962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301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Octubre 2022'!$F$173:$F$176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Octubre 2022'!$G$173:$G$176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Octubre 2022'!$H$173:$H$176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F-40F5-9000-A964B3AA4133}"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F-40F5-9000-A964B3AA4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Octubre 2022'!$I$173:$I$176</c:f>
              <c:numCache>
                <c:formatCode>General</c:formatCode>
                <c:ptCount val="4"/>
                <c:pt idx="0">
                  <c:v>888</c:v>
                </c:pt>
                <c:pt idx="1">
                  <c:v>0</c:v>
                </c:pt>
                <c:pt idx="2">
                  <c:v>44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F-40F5-9000-A964B3AA4133}"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8F-40F5-9000-A964B3AA4133}"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F-40F5-9000-A964B3AA4133}"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8F-40F5-9000-A964B3AA4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Octubre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Octubre 2022'!$J$173:$J$176</c:f>
              <c:numCache>
                <c:formatCode>0%</c:formatCode>
                <c:ptCount val="4"/>
                <c:pt idx="0">
                  <c:v>0.93375394321766558</c:v>
                </c:pt>
                <c:pt idx="1">
                  <c:v>0</c:v>
                </c:pt>
                <c:pt idx="2">
                  <c:v>4.6267087276550996E-2</c:v>
                </c:pt>
                <c:pt idx="3">
                  <c:v>1.9978969505783387E-2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499624232"/>
        <c:axId val="499628936"/>
        <c:axId val="0"/>
      </c:bar3DChart>
      <c:catAx>
        <c:axId val="49962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8936"/>
        <c:crosses val="autoZero"/>
        <c:auto val="1"/>
        <c:lblAlgn val="ctr"/>
        <c:lblOffset val="100"/>
        <c:noMultiLvlLbl val="0"/>
      </c:catAx>
      <c:valAx>
        <c:axId val="499628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996242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Octubre 2022'!$F$238:$F$295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Octubre 2022'!$G$238:$G$295</c:f>
              <c:numCache>
                <c:formatCode>General</c:formatCode>
                <c:ptCount val="58"/>
                <c:pt idx="0">
                  <c:v>0</c:v>
                </c:pt>
                <c:pt idx="1">
                  <c:v>3</c:v>
                </c:pt>
                <c:pt idx="2">
                  <c:v>52</c:v>
                </c:pt>
                <c:pt idx="3">
                  <c:v>77</c:v>
                </c:pt>
                <c:pt idx="4">
                  <c:v>0</c:v>
                </c:pt>
                <c:pt idx="5">
                  <c:v>9</c:v>
                </c:pt>
                <c:pt idx="6">
                  <c:v>1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37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46</c:v>
                </c:pt>
                <c:pt idx="15">
                  <c:v>208</c:v>
                </c:pt>
                <c:pt idx="16">
                  <c:v>34</c:v>
                </c:pt>
                <c:pt idx="17">
                  <c:v>14</c:v>
                </c:pt>
                <c:pt idx="18">
                  <c:v>32</c:v>
                </c:pt>
                <c:pt idx="19">
                  <c:v>8</c:v>
                </c:pt>
                <c:pt idx="20">
                  <c:v>1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6</c:v>
                </c:pt>
                <c:pt idx="29">
                  <c:v>0</c:v>
                </c:pt>
                <c:pt idx="30">
                  <c:v>116</c:v>
                </c:pt>
                <c:pt idx="31">
                  <c:v>6</c:v>
                </c:pt>
                <c:pt idx="32">
                  <c:v>8</c:v>
                </c:pt>
                <c:pt idx="33">
                  <c:v>0</c:v>
                </c:pt>
                <c:pt idx="34">
                  <c:v>67</c:v>
                </c:pt>
                <c:pt idx="35">
                  <c:v>7</c:v>
                </c:pt>
                <c:pt idx="36">
                  <c:v>0</c:v>
                </c:pt>
                <c:pt idx="37">
                  <c:v>5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132</c:v>
                </c:pt>
                <c:pt idx="42">
                  <c:v>142</c:v>
                </c:pt>
                <c:pt idx="43">
                  <c:v>461</c:v>
                </c:pt>
                <c:pt idx="44">
                  <c:v>29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14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99628544"/>
        <c:axId val="499626192"/>
        <c:axId val="0"/>
      </c:bar3DChart>
      <c:catAx>
        <c:axId val="4996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6192"/>
        <c:crosses val="autoZero"/>
        <c:auto val="1"/>
        <c:lblAlgn val="ctr"/>
        <c:lblOffset val="100"/>
        <c:noMultiLvlLbl val="0"/>
      </c:catAx>
      <c:valAx>
        <c:axId val="499626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85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Octubre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2022'!$F$41:$F$54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Octubre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2022'!$G$41:$G$54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Octubre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Octubre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2022'!$I$41:$I$54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Octubre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2022'!$H$41:$H$54</c:f>
              <c:numCache>
                <c:formatCode>General</c:formatCode>
                <c:ptCount val="14"/>
                <c:pt idx="0">
                  <c:v>31</c:v>
                </c:pt>
                <c:pt idx="1">
                  <c:v>0</c:v>
                </c:pt>
                <c:pt idx="2">
                  <c:v>11</c:v>
                </c:pt>
                <c:pt idx="3">
                  <c:v>128</c:v>
                </c:pt>
                <c:pt idx="4">
                  <c:v>556</c:v>
                </c:pt>
                <c:pt idx="5">
                  <c:v>99</c:v>
                </c:pt>
                <c:pt idx="6">
                  <c:v>51</c:v>
                </c:pt>
                <c:pt idx="7">
                  <c:v>2</c:v>
                </c:pt>
                <c:pt idx="8">
                  <c:v>58</c:v>
                </c:pt>
                <c:pt idx="9">
                  <c:v>5</c:v>
                </c:pt>
                <c:pt idx="10">
                  <c:v>9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Octubre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2022'!$K$41:$K$54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9629328"/>
        <c:axId val="499626976"/>
        <c:axId val="0"/>
      </c:bar3DChart>
      <c:catAx>
        <c:axId val="49962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6976"/>
        <c:crosses val="autoZero"/>
        <c:auto val="1"/>
        <c:lblAlgn val="ctr"/>
        <c:lblOffset val="100"/>
        <c:noMultiLvlLbl val="0"/>
      </c:catAx>
      <c:valAx>
        <c:axId val="4996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293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150</xdr:row>
      <xdr:rowOff>163286</xdr:rowOff>
    </xdr:from>
    <xdr:to>
      <xdr:col>11</xdr:col>
      <xdr:colOff>1442357</xdr:colOff>
      <xdr:row>169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207</xdr:row>
      <xdr:rowOff>89064</xdr:rowOff>
    </xdr:from>
    <xdr:to>
      <xdr:col>11</xdr:col>
      <xdr:colOff>326572</xdr:colOff>
      <xdr:row>230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461963</xdr:colOff>
      <xdr:row>21</xdr:row>
      <xdr:rowOff>95251</xdr:rowOff>
    </xdr:from>
    <xdr:to>
      <xdr:col>6</xdr:col>
      <xdr:colOff>452438</xdr:colOff>
      <xdr:row>36</xdr:row>
      <xdr:rowOff>178594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180</xdr:row>
      <xdr:rowOff>68036</xdr:rowOff>
    </xdr:from>
    <xdr:to>
      <xdr:col>11</xdr:col>
      <xdr:colOff>231321</xdr:colOff>
      <xdr:row>196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300</xdr:row>
      <xdr:rowOff>140040</xdr:rowOff>
    </xdr:from>
    <xdr:to>
      <xdr:col>12</xdr:col>
      <xdr:colOff>0</xdr:colOff>
      <xdr:row>339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17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117" t="s">
        <v>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120" t="s">
        <v>118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88" t="s">
        <v>1</v>
      </c>
      <c r="D18" s="89"/>
      <c r="E18" s="89"/>
      <c r="F18" s="90"/>
      <c r="G18" s="31"/>
      <c r="H18" s="88" t="s">
        <v>2</v>
      </c>
      <c r="I18" s="89"/>
      <c r="J18" s="89"/>
      <c r="K18" s="89"/>
      <c r="L18" s="90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56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1">
        <v>741</v>
      </c>
      <c r="D20" s="52">
        <v>28</v>
      </c>
      <c r="E20" s="52">
        <v>182</v>
      </c>
      <c r="F20" s="82">
        <f>SUM(C20:E20)</f>
        <v>951</v>
      </c>
      <c r="G20" s="30"/>
      <c r="H20" s="51">
        <v>513</v>
      </c>
      <c r="I20" s="51">
        <v>298</v>
      </c>
      <c r="J20" s="51">
        <v>21</v>
      </c>
      <c r="K20" s="51">
        <v>119</v>
      </c>
      <c r="L20" s="82">
        <f>SUM(H20:K20)</f>
        <v>951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3">
        <f>+C20/F20</f>
        <v>0.77917981072555209</v>
      </c>
      <c r="D21" s="54">
        <f>+D20/F20</f>
        <v>2.9442691903259727E-2</v>
      </c>
      <c r="E21" s="55">
        <f>+E20/F20</f>
        <v>0.19137749737118823</v>
      </c>
      <c r="F21" s="83">
        <f>SUM(C21:E21)</f>
        <v>1</v>
      </c>
      <c r="G21" s="30"/>
      <c r="H21" s="53">
        <f>+H20/L20</f>
        <v>0.5394321766561514</v>
      </c>
      <c r="I21" s="53">
        <f>+I20/L20</f>
        <v>0.31335436382754994</v>
      </c>
      <c r="J21" s="53">
        <f>J20/L20</f>
        <v>2.2082018927444796E-2</v>
      </c>
      <c r="K21" s="53">
        <f>+K20/L20</f>
        <v>0.12513144058885384</v>
      </c>
      <c r="L21" s="83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88" t="s">
        <v>10</v>
      </c>
      <c r="E40" s="89"/>
      <c r="F40" s="89"/>
      <c r="G40" s="89"/>
      <c r="H40" s="89"/>
      <c r="I40" s="89"/>
      <c r="J40" s="90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56">
        <v>1</v>
      </c>
      <c r="E41" s="93" t="s">
        <v>80</v>
      </c>
      <c r="F41" s="94"/>
      <c r="G41" s="94"/>
      <c r="H41" s="91">
        <v>31</v>
      </c>
      <c r="I41" s="92"/>
      <c r="J41" s="57">
        <f>+$H41/$H55</f>
        <v>3.2597266035751839E-2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56">
        <v>2</v>
      </c>
      <c r="E42" s="93" t="s">
        <v>81</v>
      </c>
      <c r="F42" s="94"/>
      <c r="G42" s="94"/>
      <c r="H42" s="91">
        <v>0</v>
      </c>
      <c r="I42" s="92"/>
      <c r="J42" s="57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56">
        <v>3</v>
      </c>
      <c r="E43" s="93" t="s">
        <v>82</v>
      </c>
      <c r="F43" s="94"/>
      <c r="G43" s="94"/>
      <c r="H43" s="91">
        <v>11</v>
      </c>
      <c r="I43" s="92"/>
      <c r="J43" s="57">
        <f>+$H43/$H55</f>
        <v>1.1566771819137749E-2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56">
        <v>4</v>
      </c>
      <c r="E44" s="93" t="s">
        <v>83</v>
      </c>
      <c r="F44" s="94"/>
      <c r="G44" s="94"/>
      <c r="H44" s="91">
        <v>128</v>
      </c>
      <c r="I44" s="92"/>
      <c r="J44" s="57">
        <f>+$H44/$H55</f>
        <v>0.13459516298633017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56">
        <v>5</v>
      </c>
      <c r="E45" s="93" t="s">
        <v>84</v>
      </c>
      <c r="F45" s="94"/>
      <c r="G45" s="94"/>
      <c r="H45" s="91">
        <v>556</v>
      </c>
      <c r="I45" s="92"/>
      <c r="J45" s="57">
        <f>+$H45/H55</f>
        <v>0.58464773922187174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56">
        <v>6</v>
      </c>
      <c r="E46" s="93" t="s">
        <v>85</v>
      </c>
      <c r="F46" s="94"/>
      <c r="G46" s="94"/>
      <c r="H46" s="91">
        <v>99</v>
      </c>
      <c r="I46" s="92"/>
      <c r="J46" s="57">
        <f>+$H46/H55</f>
        <v>0.10410094637223975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56">
        <v>7</v>
      </c>
      <c r="E47" s="93" t="s">
        <v>86</v>
      </c>
      <c r="F47" s="94"/>
      <c r="G47" s="94"/>
      <c r="H47" s="91">
        <v>51</v>
      </c>
      <c r="I47" s="92"/>
      <c r="J47" s="57">
        <f>+$H47/H55</f>
        <v>5.362776025236593E-2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56">
        <v>8</v>
      </c>
      <c r="E48" s="93" t="s">
        <v>87</v>
      </c>
      <c r="F48" s="94"/>
      <c r="G48" s="94"/>
      <c r="H48" s="91">
        <v>2</v>
      </c>
      <c r="I48" s="92"/>
      <c r="J48" s="57">
        <f>+H48/H55</f>
        <v>2.103049421661409E-3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56">
        <v>9</v>
      </c>
      <c r="E49" s="93" t="s">
        <v>88</v>
      </c>
      <c r="F49" s="94"/>
      <c r="G49" s="94"/>
      <c r="H49" s="91">
        <v>58</v>
      </c>
      <c r="I49" s="92"/>
      <c r="J49" s="57">
        <f>+$H49/H55</f>
        <v>6.0988433228180865E-2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56">
        <v>10</v>
      </c>
      <c r="E50" s="93" t="s">
        <v>89</v>
      </c>
      <c r="F50" s="94"/>
      <c r="G50" s="94"/>
      <c r="H50" s="91">
        <v>5</v>
      </c>
      <c r="I50" s="92"/>
      <c r="J50" s="57">
        <f>+$H50/H55</f>
        <v>5.2576235541535229E-3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56">
        <v>11</v>
      </c>
      <c r="E51" s="93" t="s">
        <v>90</v>
      </c>
      <c r="F51" s="94"/>
      <c r="G51" s="94"/>
      <c r="H51" s="91">
        <v>9</v>
      </c>
      <c r="I51" s="92"/>
      <c r="J51" s="57">
        <f>+$H51/H55</f>
        <v>9.4637223974763408E-3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56">
        <v>12</v>
      </c>
      <c r="E52" s="93" t="s">
        <v>91</v>
      </c>
      <c r="F52" s="94"/>
      <c r="G52" s="94"/>
      <c r="H52" s="91">
        <v>1</v>
      </c>
      <c r="I52" s="92"/>
      <c r="J52" s="57">
        <f>+$H52/H55</f>
        <v>1.0515247108307045E-3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56">
        <v>13</v>
      </c>
      <c r="E53" s="93" t="s">
        <v>92</v>
      </c>
      <c r="F53" s="94"/>
      <c r="G53" s="94"/>
      <c r="H53" s="91">
        <v>0</v>
      </c>
      <c r="I53" s="92"/>
      <c r="J53" s="57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56">
        <v>14</v>
      </c>
      <c r="E54" s="93" t="s">
        <v>93</v>
      </c>
      <c r="F54" s="94"/>
      <c r="G54" s="94"/>
      <c r="H54" s="91">
        <v>0</v>
      </c>
      <c r="I54" s="92"/>
      <c r="J54" s="57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105">
        <f>SUM(H41:I54)</f>
        <v>951</v>
      </c>
      <c r="I55" s="106"/>
      <c r="J55" s="86">
        <f>SUM(J41:J54)</f>
        <v>1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28" t="s">
        <v>11</v>
      </c>
      <c r="E88" s="129"/>
      <c r="F88" s="129"/>
      <c r="G88" s="129"/>
      <c r="H88" s="129"/>
      <c r="I88" s="129"/>
      <c r="J88" s="130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59">
        <v>1</v>
      </c>
      <c r="E89" s="111" t="s">
        <v>48</v>
      </c>
      <c r="F89" s="103"/>
      <c r="G89" s="103"/>
      <c r="H89" s="104"/>
      <c r="I89" s="60">
        <v>105</v>
      </c>
      <c r="J89" s="61">
        <f>+I89/I95</f>
        <v>0.11041009463722397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59">
        <v>2</v>
      </c>
      <c r="E90" s="93" t="s">
        <v>57</v>
      </c>
      <c r="F90" s="94"/>
      <c r="G90" s="94"/>
      <c r="H90" s="110"/>
      <c r="I90" s="62">
        <v>410</v>
      </c>
      <c r="J90" s="61">
        <f>I90/I95</f>
        <v>0.43112513144058884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59">
        <v>3</v>
      </c>
      <c r="E91" s="93" t="s">
        <v>104</v>
      </c>
      <c r="F91" s="94"/>
      <c r="G91" s="94"/>
      <c r="H91" s="110"/>
      <c r="I91" s="62">
        <v>435</v>
      </c>
      <c r="J91" s="61">
        <f>+I91/I95</f>
        <v>0.45741324921135645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59">
        <v>4</v>
      </c>
      <c r="E92" s="93" t="s">
        <v>49</v>
      </c>
      <c r="F92" s="94"/>
      <c r="G92" s="94"/>
      <c r="H92" s="110"/>
      <c r="I92" s="62">
        <v>0</v>
      </c>
      <c r="J92" s="61">
        <f>I92/I95</f>
        <v>0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3">
        <v>5</v>
      </c>
      <c r="E93" s="93" t="s">
        <v>50</v>
      </c>
      <c r="F93" s="94"/>
      <c r="G93" s="94"/>
      <c r="H93" s="110"/>
      <c r="I93" s="60">
        <v>1</v>
      </c>
      <c r="J93" s="64">
        <f>+I93/I95</f>
        <v>1.0515247108307045E-3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87">
        <f>SUM(I89:I93)</f>
        <v>951</v>
      </c>
      <c r="J95" s="86">
        <f>SUM(J89:J93)</f>
        <v>1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31"/>
      <c r="E98" s="131"/>
      <c r="F98" s="131"/>
      <c r="G98" s="131"/>
      <c r="H98" s="131"/>
      <c r="I98" s="131"/>
      <c r="J98" s="131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88" t="s">
        <v>12</v>
      </c>
      <c r="F123" s="89"/>
      <c r="G123" s="89"/>
      <c r="H123" s="89"/>
      <c r="I123" s="89"/>
      <c r="J123" s="90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123" t="s">
        <v>13</v>
      </c>
      <c r="F124" s="124"/>
      <c r="G124" s="124"/>
      <c r="H124" s="124"/>
      <c r="I124" s="124"/>
      <c r="J124" s="60">
        <v>1722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85">
        <v>1722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88" t="s">
        <v>14</v>
      </c>
      <c r="F128" s="89"/>
      <c r="G128" s="89"/>
      <c r="H128" s="89"/>
      <c r="I128" s="89"/>
      <c r="J128" s="90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123" t="s">
        <v>15</v>
      </c>
      <c r="F129" s="124"/>
      <c r="G129" s="124"/>
      <c r="H129" s="124"/>
      <c r="I129" s="124"/>
      <c r="J129" s="60">
        <v>1763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85">
        <f>J129</f>
        <v>1763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6"/>
      <c r="F131" s="46"/>
      <c r="G131" s="46"/>
      <c r="H131" s="46"/>
      <c r="I131" s="46"/>
      <c r="J131" s="46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125" t="s">
        <v>16</v>
      </c>
      <c r="F133" s="126"/>
      <c r="G133" s="126"/>
      <c r="H133" s="126"/>
      <c r="I133" s="126"/>
      <c r="J133" s="127"/>
      <c r="K133" s="18"/>
      <c r="L133" s="18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123" t="s">
        <v>17</v>
      </c>
      <c r="F134" s="124"/>
      <c r="G134" s="124"/>
      <c r="H134" s="124"/>
      <c r="I134" s="124"/>
      <c r="J134" s="84">
        <v>11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3"/>
      <c r="F135" s="43"/>
      <c r="G135" s="43"/>
      <c r="H135" s="43"/>
      <c r="I135" s="42" t="s">
        <v>5</v>
      </c>
      <c r="J135" s="85">
        <v>11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125" t="s">
        <v>18</v>
      </c>
      <c r="F138" s="126"/>
      <c r="G138" s="126"/>
      <c r="H138" s="126"/>
      <c r="I138" s="126"/>
      <c r="J138" s="127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123" t="s">
        <v>18</v>
      </c>
      <c r="F139" s="124"/>
      <c r="G139" s="124"/>
      <c r="H139" s="124"/>
      <c r="I139" s="124"/>
      <c r="J139" s="84">
        <v>9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85">
        <v>9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88" t="s">
        <v>19</v>
      </c>
      <c r="E143" s="89"/>
      <c r="F143" s="89"/>
      <c r="G143" s="89"/>
      <c r="H143" s="89"/>
      <c r="I143" s="89"/>
      <c r="J143" s="90"/>
      <c r="K143" s="14"/>
      <c r="L143" s="14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66">
        <v>1</v>
      </c>
      <c r="E144" s="96" t="s">
        <v>101</v>
      </c>
      <c r="F144" s="97"/>
      <c r="G144" s="97"/>
      <c r="H144" s="98"/>
      <c r="I144" s="62">
        <v>826</v>
      </c>
      <c r="J144" s="61">
        <f>I144/I149</f>
        <v>0.86855941114616197</v>
      </c>
      <c r="K144" s="19"/>
      <c r="L144" s="19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66">
        <v>2</v>
      </c>
      <c r="E145" s="96" t="s">
        <v>102</v>
      </c>
      <c r="F145" s="97"/>
      <c r="G145" s="97"/>
      <c r="H145" s="98"/>
      <c r="I145" s="62">
        <v>96</v>
      </c>
      <c r="J145" s="67">
        <f>I145/I149</f>
        <v>0.10094637223974763</v>
      </c>
      <c r="K145" s="19"/>
      <c r="L145" s="19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95" customHeight="1" thickBot="1" x14ac:dyDescent="0.3">
      <c r="A146" s="4"/>
      <c r="B146" s="5"/>
      <c r="C146" s="5"/>
      <c r="D146" s="68">
        <v>4</v>
      </c>
      <c r="E146" s="96" t="s">
        <v>103</v>
      </c>
      <c r="F146" s="97"/>
      <c r="G146" s="97"/>
      <c r="H146" s="98"/>
      <c r="I146" s="62">
        <v>29</v>
      </c>
      <c r="J146" s="67">
        <f>I146/I149</f>
        <v>3.0494216614090432E-2</v>
      </c>
      <c r="K146" s="19"/>
      <c r="L146" s="19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95" customHeight="1" thickBot="1" x14ac:dyDescent="0.3">
      <c r="A147" s="4"/>
      <c r="B147" s="5"/>
      <c r="C147" s="5"/>
      <c r="D147" s="66">
        <v>3</v>
      </c>
      <c r="E147" s="96" t="s">
        <v>51</v>
      </c>
      <c r="F147" s="97"/>
      <c r="G147" s="97"/>
      <c r="H147" s="98"/>
      <c r="I147" s="62">
        <v>0</v>
      </c>
      <c r="J147" s="69">
        <f>I147/I149</f>
        <v>0</v>
      </c>
      <c r="K147" s="19"/>
      <c r="L147" s="19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thickBot="1" x14ac:dyDescent="0.3">
      <c r="A148" s="4"/>
      <c r="B148" s="5"/>
      <c r="C148" s="5"/>
      <c r="D148" s="43"/>
      <c r="E148" s="43"/>
      <c r="F148" s="43"/>
      <c r="G148" s="43"/>
      <c r="H148" s="43"/>
      <c r="I148" s="47"/>
      <c r="J148" s="48"/>
      <c r="K148" s="12"/>
      <c r="L148" s="12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43"/>
      <c r="E149" s="49"/>
      <c r="F149" s="49"/>
      <c r="G149" s="49"/>
      <c r="H149" s="42" t="s">
        <v>5</v>
      </c>
      <c r="I149" s="80">
        <f>SUM(I144:I148)</f>
        <v>951</v>
      </c>
      <c r="J149" s="70">
        <f>SUM(J144:J147)</f>
        <v>1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4"/>
      <c r="B150" s="5"/>
      <c r="C150" s="5"/>
      <c r="D150" s="43"/>
      <c r="E150" s="43"/>
      <c r="F150" s="43"/>
      <c r="G150" s="43"/>
      <c r="H150" s="47"/>
      <c r="I150" s="43"/>
      <c r="J150" s="43"/>
      <c r="K150" s="5"/>
      <c r="L150" s="5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ht="15.75" x14ac:dyDescent="0.25">
      <c r="A151" s="4"/>
      <c r="B151" s="5"/>
      <c r="C151" s="5"/>
      <c r="D151" s="43"/>
      <c r="E151" s="43"/>
      <c r="F151" s="43"/>
      <c r="G151" s="43"/>
      <c r="H151" s="47"/>
      <c r="I151" s="43"/>
      <c r="J151" s="43"/>
      <c r="K151" s="5"/>
      <c r="L151" s="5"/>
      <c r="M151" s="5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4"/>
      <c r="B153" s="5"/>
      <c r="C153" s="5"/>
      <c r="D153" s="5"/>
      <c r="E153" s="5"/>
      <c r="F153" s="5"/>
      <c r="G153" s="5"/>
      <c r="H153" s="21"/>
      <c r="I153" s="5"/>
      <c r="J153" s="5"/>
      <c r="K153" s="5"/>
      <c r="L153" s="5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4"/>
      <c r="B154" s="5"/>
      <c r="C154" s="5"/>
      <c r="D154" s="5"/>
      <c r="E154" s="5"/>
      <c r="F154" s="5"/>
      <c r="G154" s="5"/>
      <c r="H154" s="21"/>
      <c r="I154" s="5"/>
      <c r="J154" s="5"/>
      <c r="K154" s="5"/>
      <c r="L154" s="5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5"/>
      <c r="E155" s="5"/>
      <c r="F155" s="5"/>
      <c r="G155" s="5"/>
      <c r="H155" s="21"/>
      <c r="I155" s="5"/>
      <c r="J155" s="5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4"/>
      <c r="B156" s="5"/>
      <c r="C156" s="5"/>
      <c r="D156" s="5"/>
      <c r="E156" s="5"/>
      <c r="F156" s="5"/>
      <c r="G156" s="5"/>
      <c r="H156" s="21"/>
      <c r="I156" s="5"/>
      <c r="J156" s="5"/>
      <c r="K156" s="5"/>
      <c r="L156" s="5"/>
      <c r="M156" s="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21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thickBot="1" x14ac:dyDescent="0.3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thickBot="1" x14ac:dyDescent="0.3">
      <c r="A172" s="4"/>
      <c r="B172" s="5"/>
      <c r="C172" s="5"/>
      <c r="D172" s="88" t="s">
        <v>20</v>
      </c>
      <c r="E172" s="89"/>
      <c r="F172" s="89"/>
      <c r="G172" s="89"/>
      <c r="H172" s="89"/>
      <c r="I172" s="89"/>
      <c r="J172" s="90"/>
      <c r="K172" s="14"/>
      <c r="L172" s="14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95" customHeight="1" thickBot="1" x14ac:dyDescent="0.3">
      <c r="A173" s="4"/>
      <c r="B173" s="5"/>
      <c r="C173" s="5"/>
      <c r="D173" s="66">
        <v>1</v>
      </c>
      <c r="E173" s="96" t="s">
        <v>97</v>
      </c>
      <c r="F173" s="97"/>
      <c r="G173" s="97"/>
      <c r="H173" s="98"/>
      <c r="I173" s="62">
        <v>888</v>
      </c>
      <c r="J173" s="61">
        <f>I173/I178</f>
        <v>0.93375394321766558</v>
      </c>
      <c r="K173" s="15"/>
      <c r="L173" s="1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95" customHeight="1" thickBot="1" x14ac:dyDescent="0.3">
      <c r="A174" s="4"/>
      <c r="B174" s="5"/>
      <c r="C174" s="5"/>
      <c r="D174" s="66">
        <v>2</v>
      </c>
      <c r="E174" s="96" t="s">
        <v>98</v>
      </c>
      <c r="F174" s="97"/>
      <c r="G174" s="97"/>
      <c r="H174" s="98"/>
      <c r="I174" s="62">
        <v>0</v>
      </c>
      <c r="J174" s="67">
        <f>I174/I178</f>
        <v>0</v>
      </c>
      <c r="K174" s="15"/>
      <c r="L174" s="1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95" customHeight="1" thickBot="1" x14ac:dyDescent="0.3">
      <c r="A175" s="4"/>
      <c r="B175" s="5"/>
      <c r="C175" s="5"/>
      <c r="D175" s="66">
        <v>3</v>
      </c>
      <c r="E175" s="96" t="s">
        <v>99</v>
      </c>
      <c r="F175" s="97"/>
      <c r="G175" s="97"/>
      <c r="H175" s="98"/>
      <c r="I175" s="62">
        <v>44</v>
      </c>
      <c r="J175" s="67">
        <f>I175/I178</f>
        <v>4.6267087276550996E-2</v>
      </c>
      <c r="K175" s="15"/>
      <c r="L175" s="1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95" customHeight="1" thickBot="1" x14ac:dyDescent="0.3">
      <c r="A176" s="4"/>
      <c r="B176" s="5"/>
      <c r="C176" s="5"/>
      <c r="D176" s="66">
        <v>4</v>
      </c>
      <c r="E176" s="96" t="s">
        <v>100</v>
      </c>
      <c r="F176" s="97"/>
      <c r="G176" s="97"/>
      <c r="H176" s="98"/>
      <c r="I176" s="62">
        <v>19</v>
      </c>
      <c r="J176" s="69">
        <f>I176/I178</f>
        <v>1.9978969505783387E-2</v>
      </c>
      <c r="K176" s="15"/>
      <c r="L176" s="1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 x14ac:dyDescent="0.35">
      <c r="A177" s="4"/>
      <c r="B177" s="5"/>
      <c r="C177" s="5"/>
      <c r="D177" s="50"/>
      <c r="E177" s="45"/>
      <c r="F177" s="45"/>
      <c r="G177" s="45"/>
      <c r="H177" s="45"/>
      <c r="I177" s="45"/>
      <c r="J177" s="45"/>
      <c r="K177" s="20"/>
      <c r="L177" s="20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thickBot="1" x14ac:dyDescent="0.35">
      <c r="A178" s="4"/>
      <c r="B178" s="5"/>
      <c r="C178" s="5"/>
      <c r="D178" s="30"/>
      <c r="E178" s="30"/>
      <c r="F178" s="30"/>
      <c r="G178" s="30"/>
      <c r="H178" s="42" t="s">
        <v>5</v>
      </c>
      <c r="I178" s="81">
        <f>SUM(I173:I176)</f>
        <v>951</v>
      </c>
      <c r="J178" s="58">
        <f>SUM(J173:J176)</f>
        <v>1</v>
      </c>
      <c r="K178" s="13"/>
      <c r="L178" s="13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4"/>
      <c r="B179" s="5"/>
      <c r="C179" s="5"/>
      <c r="D179" s="5"/>
      <c r="E179" s="5"/>
      <c r="F179" s="5"/>
      <c r="G179" s="5"/>
      <c r="H179" s="9"/>
      <c r="I179" s="11"/>
      <c r="J179" s="13"/>
      <c r="K179" s="13"/>
      <c r="L179" s="13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20"/>
      <c r="E195" s="20"/>
      <c r="F195" s="20"/>
      <c r="G195" s="5"/>
      <c r="H195" s="21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20"/>
      <c r="E196" s="20"/>
      <c r="F196" s="20"/>
      <c r="G196" s="5"/>
      <c r="H196" s="21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20"/>
      <c r="E197" s="20"/>
      <c r="F197" s="20"/>
      <c r="G197" s="5"/>
      <c r="H197" s="21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thickBot="1" x14ac:dyDescent="0.3">
      <c r="A198" s="4"/>
      <c r="B198" s="5"/>
      <c r="C198" s="5"/>
      <c r="D198" s="20"/>
      <c r="E198" s="20"/>
      <c r="F198" s="20"/>
      <c r="G198" s="5"/>
      <c r="H198" s="21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thickBot="1" x14ac:dyDescent="0.3">
      <c r="A199" s="4"/>
      <c r="B199" s="5"/>
      <c r="C199" s="5"/>
      <c r="D199" s="88" t="s">
        <v>21</v>
      </c>
      <c r="E199" s="89"/>
      <c r="F199" s="89"/>
      <c r="G199" s="89"/>
      <c r="H199" s="89"/>
      <c r="I199" s="89"/>
      <c r="J199" s="90"/>
      <c r="K199" s="14"/>
      <c r="L199" s="14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95" customHeight="1" thickBot="1" x14ac:dyDescent="0.3">
      <c r="A200" s="4"/>
      <c r="B200" s="5"/>
      <c r="C200" s="5"/>
      <c r="D200" s="66">
        <v>1</v>
      </c>
      <c r="E200" s="102" t="s">
        <v>56</v>
      </c>
      <c r="F200" s="103"/>
      <c r="G200" s="103"/>
      <c r="H200" s="104"/>
      <c r="I200" s="62">
        <v>752</v>
      </c>
      <c r="J200" s="61">
        <f>I200/I206</f>
        <v>0.79074658254468977</v>
      </c>
      <c r="K200" s="15"/>
      <c r="L200" s="1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95" customHeight="1" thickBot="1" x14ac:dyDescent="0.3">
      <c r="A201" s="4"/>
      <c r="B201" s="5"/>
      <c r="C201" s="5"/>
      <c r="D201" s="66">
        <v>2</v>
      </c>
      <c r="E201" s="102" t="s">
        <v>94</v>
      </c>
      <c r="F201" s="103"/>
      <c r="G201" s="103"/>
      <c r="H201" s="104"/>
      <c r="I201" s="62">
        <v>171</v>
      </c>
      <c r="J201" s="61">
        <f>I201/I206</f>
        <v>0.17981072555205047</v>
      </c>
      <c r="K201" s="15"/>
      <c r="L201" s="1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95" customHeight="1" thickBot="1" x14ac:dyDescent="0.3">
      <c r="A202" s="4"/>
      <c r="B202" s="5"/>
      <c r="C202" s="5"/>
      <c r="D202" s="66">
        <v>3</v>
      </c>
      <c r="E202" s="102" t="s">
        <v>95</v>
      </c>
      <c r="F202" s="103"/>
      <c r="G202" s="103"/>
      <c r="H202" s="104"/>
      <c r="I202" s="62">
        <v>28</v>
      </c>
      <c r="J202" s="61">
        <f>I202/I206</f>
        <v>2.9442691903259727E-2</v>
      </c>
      <c r="K202" s="15"/>
      <c r="L202" s="1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95" customHeight="1" thickBot="1" x14ac:dyDescent="0.3">
      <c r="A203" s="4"/>
      <c r="B203" s="5"/>
      <c r="C203" s="5"/>
      <c r="D203" s="66">
        <v>4</v>
      </c>
      <c r="E203" s="102" t="s">
        <v>96</v>
      </c>
      <c r="F203" s="103"/>
      <c r="G203" s="103"/>
      <c r="H203" s="104"/>
      <c r="I203" s="62">
        <v>0</v>
      </c>
      <c r="J203" s="64">
        <f>I203/I206</f>
        <v>0</v>
      </c>
      <c r="K203" s="15"/>
      <c r="L203" s="1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95" customHeight="1" thickBot="1" x14ac:dyDescent="0.3">
      <c r="A204" s="4"/>
      <c r="B204" s="5"/>
      <c r="C204" s="5"/>
      <c r="D204" s="71">
        <v>5</v>
      </c>
      <c r="E204" s="102" t="s">
        <v>55</v>
      </c>
      <c r="F204" s="103"/>
      <c r="G204" s="103"/>
      <c r="H204" s="104"/>
      <c r="I204" s="56">
        <v>0</v>
      </c>
      <c r="J204" s="72">
        <f>I204/I206</f>
        <v>0</v>
      </c>
      <c r="K204" s="5"/>
      <c r="L204" s="5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thickBot="1" x14ac:dyDescent="0.3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thickBot="1" x14ac:dyDescent="0.35">
      <c r="A206" s="4"/>
      <c r="B206" s="5"/>
      <c r="C206" s="5"/>
      <c r="D206" s="30"/>
      <c r="E206" s="45"/>
      <c r="F206" s="45"/>
      <c r="G206" s="45"/>
      <c r="H206" s="42" t="s">
        <v>5</v>
      </c>
      <c r="I206" s="81">
        <f>SUM(I200:I204)</f>
        <v>951</v>
      </c>
      <c r="J206" s="58">
        <f>SUM(J200:J204)</f>
        <v>1</v>
      </c>
      <c r="K206" s="13"/>
      <c r="L206" s="13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3" customFormat="1" ht="15.7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thickBot="1" x14ac:dyDescent="0.3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5.1" customHeight="1" thickBot="1" x14ac:dyDescent="0.3">
      <c r="A233" s="4"/>
      <c r="B233" s="5"/>
      <c r="C233" s="5"/>
      <c r="D233" s="99" t="s">
        <v>22</v>
      </c>
      <c r="E233" s="100"/>
      <c r="F233" s="100"/>
      <c r="G233" s="101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4"/>
      <c r="B234" s="5"/>
      <c r="C234" s="5"/>
      <c r="D234" s="73">
        <v>1</v>
      </c>
      <c r="E234" s="107" t="s">
        <v>117</v>
      </c>
      <c r="F234" s="107"/>
      <c r="G234" s="74">
        <v>6</v>
      </c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4"/>
      <c r="B235" s="5"/>
      <c r="C235" s="5"/>
      <c r="D235" s="75">
        <v>2</v>
      </c>
      <c r="E235" s="95" t="s">
        <v>45</v>
      </c>
      <c r="F235" s="95"/>
      <c r="G235" s="76">
        <v>4</v>
      </c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4"/>
      <c r="B236" s="5"/>
      <c r="C236" s="5"/>
      <c r="D236" s="75">
        <v>3</v>
      </c>
      <c r="E236" s="108" t="s">
        <v>52</v>
      </c>
      <c r="F236" s="109"/>
      <c r="G236" s="76">
        <v>7</v>
      </c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4"/>
      <c r="B237" s="5"/>
      <c r="C237" s="5"/>
      <c r="D237" s="75">
        <v>4</v>
      </c>
      <c r="E237" s="108" t="s">
        <v>74</v>
      </c>
      <c r="F237" s="109"/>
      <c r="G237" s="76">
        <v>6</v>
      </c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4"/>
      <c r="B238" s="5"/>
      <c r="C238" s="5"/>
      <c r="D238" s="75">
        <v>5</v>
      </c>
      <c r="E238" s="95" t="s">
        <v>73</v>
      </c>
      <c r="F238" s="95"/>
      <c r="G238" s="76">
        <v>0</v>
      </c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75">
        <v>6</v>
      </c>
      <c r="E239" s="95" t="s">
        <v>43</v>
      </c>
      <c r="F239" s="95"/>
      <c r="G239" s="76">
        <v>3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75">
        <v>7</v>
      </c>
      <c r="E240" s="95" t="s">
        <v>58</v>
      </c>
      <c r="F240" s="95"/>
      <c r="G240" s="76">
        <v>52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75">
        <v>8</v>
      </c>
      <c r="E241" s="95" t="s">
        <v>46</v>
      </c>
      <c r="F241" s="95"/>
      <c r="G241" s="76">
        <v>77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75">
        <v>9</v>
      </c>
      <c r="E242" s="95" t="s">
        <v>77</v>
      </c>
      <c r="F242" s="95"/>
      <c r="G242" s="76">
        <v>0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75">
        <v>10</v>
      </c>
      <c r="E243" s="95" t="s">
        <v>44</v>
      </c>
      <c r="F243" s="95"/>
      <c r="G243" s="76">
        <v>9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75">
        <v>11</v>
      </c>
      <c r="E244" s="95" t="s">
        <v>75</v>
      </c>
      <c r="F244" s="95"/>
      <c r="G244" s="76">
        <v>1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75">
        <v>12</v>
      </c>
      <c r="E245" s="95" t="s">
        <v>65</v>
      </c>
      <c r="F245" s="95"/>
      <c r="G245" s="76">
        <v>11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75">
        <v>13</v>
      </c>
      <c r="E246" s="95" t="s">
        <v>28</v>
      </c>
      <c r="F246" s="95"/>
      <c r="G246" s="76">
        <v>12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75">
        <v>14</v>
      </c>
      <c r="E247" s="95" t="s">
        <v>35</v>
      </c>
      <c r="F247" s="95"/>
      <c r="G247" s="76">
        <v>1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75">
        <v>15</v>
      </c>
      <c r="E248" s="95" t="s">
        <v>66</v>
      </c>
      <c r="F248" s="95"/>
      <c r="G248" s="76">
        <v>37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75">
        <v>16</v>
      </c>
      <c r="E249" s="95" t="s">
        <v>30</v>
      </c>
      <c r="F249" s="95"/>
      <c r="G249" s="76">
        <v>3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75">
        <v>17</v>
      </c>
      <c r="E250" s="95" t="s">
        <v>67</v>
      </c>
      <c r="F250" s="95"/>
      <c r="G250" s="76">
        <v>8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75">
        <v>18</v>
      </c>
      <c r="E251" s="95" t="s">
        <v>76</v>
      </c>
      <c r="F251" s="95"/>
      <c r="G251" s="76">
        <v>0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75">
        <v>19</v>
      </c>
      <c r="E252" s="95" t="s">
        <v>34</v>
      </c>
      <c r="F252" s="95"/>
      <c r="G252" s="76">
        <v>46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75">
        <v>20</v>
      </c>
      <c r="E253" s="95" t="s">
        <v>47</v>
      </c>
      <c r="F253" s="95"/>
      <c r="G253" s="76">
        <v>208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75">
        <v>21</v>
      </c>
      <c r="E254" s="95" t="s">
        <v>116</v>
      </c>
      <c r="F254" s="95"/>
      <c r="G254" s="76">
        <v>34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75">
        <v>22</v>
      </c>
      <c r="E255" s="95" t="s">
        <v>24</v>
      </c>
      <c r="F255" s="95"/>
      <c r="G255" s="76">
        <v>14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75">
        <v>23</v>
      </c>
      <c r="E256" s="95" t="s">
        <v>25</v>
      </c>
      <c r="F256" s="95"/>
      <c r="G256" s="76">
        <v>32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75">
        <v>24</v>
      </c>
      <c r="E257" s="95" t="s">
        <v>33</v>
      </c>
      <c r="F257" s="95"/>
      <c r="G257" s="76">
        <v>8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75">
        <v>25</v>
      </c>
      <c r="E258" s="95" t="s">
        <v>37</v>
      </c>
      <c r="F258" s="95"/>
      <c r="G258" s="76">
        <v>1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75">
        <v>26</v>
      </c>
      <c r="E259" s="95" t="s">
        <v>36</v>
      </c>
      <c r="F259" s="95"/>
      <c r="G259" s="76">
        <v>7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75">
        <v>27</v>
      </c>
      <c r="E260" s="95" t="s">
        <v>41</v>
      </c>
      <c r="F260" s="95"/>
      <c r="G260" s="76">
        <v>8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75">
        <v>28</v>
      </c>
      <c r="E261" s="95" t="s">
        <v>59</v>
      </c>
      <c r="F261" s="95"/>
      <c r="G261" s="76">
        <v>9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75">
        <v>29</v>
      </c>
      <c r="E262" s="95" t="s">
        <v>61</v>
      </c>
      <c r="F262" s="95"/>
      <c r="G262" s="76">
        <v>0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75">
        <v>30</v>
      </c>
      <c r="E263" s="95" t="s">
        <v>31</v>
      </c>
      <c r="F263" s="95"/>
      <c r="G263" s="76">
        <v>1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75">
        <v>31</v>
      </c>
      <c r="E264" s="95" t="s">
        <v>78</v>
      </c>
      <c r="F264" s="95"/>
      <c r="G264" s="76">
        <v>2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75">
        <v>32</v>
      </c>
      <c r="E265" s="95" t="s">
        <v>27</v>
      </c>
      <c r="F265" s="95"/>
      <c r="G265" s="76">
        <v>2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75">
        <v>33</v>
      </c>
      <c r="E266" s="95" t="s">
        <v>29</v>
      </c>
      <c r="F266" s="95"/>
      <c r="G266" s="76">
        <v>6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75">
        <v>34</v>
      </c>
      <c r="E267" s="95" t="s">
        <v>79</v>
      </c>
      <c r="F267" s="95"/>
      <c r="G267" s="76">
        <v>0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75">
        <v>35</v>
      </c>
      <c r="E268" s="95" t="s">
        <v>26</v>
      </c>
      <c r="F268" s="95"/>
      <c r="G268" s="76">
        <v>116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75">
        <v>36</v>
      </c>
      <c r="E269" s="95" t="s">
        <v>105</v>
      </c>
      <c r="F269" s="95"/>
      <c r="G269" s="76">
        <v>6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75">
        <v>37</v>
      </c>
      <c r="E270" s="95" t="s">
        <v>106</v>
      </c>
      <c r="F270" s="95"/>
      <c r="G270" s="76">
        <v>8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75">
        <v>38</v>
      </c>
      <c r="E271" s="95" t="s">
        <v>107</v>
      </c>
      <c r="F271" s="95"/>
      <c r="G271" s="76">
        <v>0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75">
        <v>39</v>
      </c>
      <c r="E272" s="95" t="s">
        <v>54</v>
      </c>
      <c r="F272" s="95"/>
      <c r="G272" s="76">
        <v>67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75">
        <v>40</v>
      </c>
      <c r="E273" s="95" t="s">
        <v>63</v>
      </c>
      <c r="F273" s="95"/>
      <c r="G273" s="76">
        <v>7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75">
        <v>41</v>
      </c>
      <c r="E274" s="95" t="s">
        <v>62</v>
      </c>
      <c r="F274" s="95"/>
      <c r="G274" s="76">
        <v>0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75">
        <v>42</v>
      </c>
      <c r="E275" s="95" t="s">
        <v>69</v>
      </c>
      <c r="F275" s="95"/>
      <c r="G275" s="76">
        <v>5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75">
        <v>43</v>
      </c>
      <c r="E276" s="95" t="s">
        <v>108</v>
      </c>
      <c r="F276" s="95"/>
      <c r="G276" s="76">
        <v>1</v>
      </c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75">
        <v>44</v>
      </c>
      <c r="E277" s="95" t="s">
        <v>109</v>
      </c>
      <c r="F277" s="95"/>
      <c r="G277" s="76">
        <v>0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75">
        <v>45</v>
      </c>
      <c r="E278" s="95" t="s">
        <v>110</v>
      </c>
      <c r="F278" s="95"/>
      <c r="G278" s="76">
        <v>1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75">
        <v>46</v>
      </c>
      <c r="E279" s="95" t="s">
        <v>40</v>
      </c>
      <c r="F279" s="95"/>
      <c r="G279" s="76">
        <v>132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75">
        <v>47</v>
      </c>
      <c r="E280" s="95" t="s">
        <v>39</v>
      </c>
      <c r="F280" s="95"/>
      <c r="G280" s="76">
        <v>142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75">
        <v>48</v>
      </c>
      <c r="E281" s="95" t="s">
        <v>38</v>
      </c>
      <c r="F281" s="95"/>
      <c r="G281" s="76">
        <v>461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75">
        <v>49</v>
      </c>
      <c r="E282" s="95" t="s">
        <v>64</v>
      </c>
      <c r="F282" s="95"/>
      <c r="G282" s="76">
        <v>29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75">
        <v>50</v>
      </c>
      <c r="E283" s="95" t="s">
        <v>60</v>
      </c>
      <c r="F283" s="95"/>
      <c r="G283" s="76">
        <v>2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75">
        <v>51</v>
      </c>
      <c r="E284" s="95" t="s">
        <v>71</v>
      </c>
      <c r="F284" s="95"/>
      <c r="G284" s="76">
        <v>0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75">
        <v>52</v>
      </c>
      <c r="E285" s="95" t="s">
        <v>111</v>
      </c>
      <c r="F285" s="95"/>
      <c r="G285" s="76">
        <v>2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75">
        <v>53</v>
      </c>
      <c r="E286" s="95" t="s">
        <v>68</v>
      </c>
      <c r="F286" s="95"/>
      <c r="G286" s="76">
        <v>1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75">
        <v>54</v>
      </c>
      <c r="E287" s="95" t="s">
        <v>42</v>
      </c>
      <c r="F287" s="95"/>
      <c r="G287" s="76">
        <v>14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75">
        <v>55</v>
      </c>
      <c r="E288" s="95" t="s">
        <v>32</v>
      </c>
      <c r="F288" s="95"/>
      <c r="G288" s="76">
        <v>0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75">
        <v>56</v>
      </c>
      <c r="E289" s="95" t="s">
        <v>70</v>
      </c>
      <c r="F289" s="95"/>
      <c r="G289" s="76">
        <v>0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75">
        <v>57</v>
      </c>
      <c r="E290" s="95" t="s">
        <v>112</v>
      </c>
      <c r="F290" s="95"/>
      <c r="G290" s="76">
        <v>2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75">
        <v>58</v>
      </c>
      <c r="E291" s="95" t="s">
        <v>113</v>
      </c>
      <c r="F291" s="95"/>
      <c r="G291" s="76">
        <v>0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75">
        <v>59</v>
      </c>
      <c r="E292" s="95" t="s">
        <v>114</v>
      </c>
      <c r="F292" s="95"/>
      <c r="G292" s="76">
        <v>0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75">
        <v>60</v>
      </c>
      <c r="E293" s="95" t="s">
        <v>115</v>
      </c>
      <c r="F293" s="95"/>
      <c r="G293" s="76">
        <v>3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75">
        <v>61</v>
      </c>
      <c r="E294" s="95" t="s">
        <v>72</v>
      </c>
      <c r="F294" s="95"/>
      <c r="G294" s="76">
        <v>0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thickBot="1" x14ac:dyDescent="0.3">
      <c r="A295" s="4"/>
      <c r="B295" s="5"/>
      <c r="C295" s="5"/>
      <c r="D295" s="71">
        <v>62</v>
      </c>
      <c r="E295" s="116" t="s">
        <v>53</v>
      </c>
      <c r="F295" s="116"/>
      <c r="G295" s="65">
        <v>0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thickBot="1" x14ac:dyDescent="0.3">
      <c r="A296" s="4"/>
      <c r="B296" s="5"/>
      <c r="C296" s="5"/>
      <c r="D296" s="77"/>
      <c r="E296" s="78"/>
      <c r="F296" s="78"/>
      <c r="G296" s="77"/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5.1" customHeight="1" thickBot="1" x14ac:dyDescent="0.3">
      <c r="A297" s="4"/>
      <c r="B297" s="5"/>
      <c r="C297" s="5"/>
      <c r="D297" s="5"/>
      <c r="E297" s="114" t="s">
        <v>5</v>
      </c>
      <c r="F297" s="115"/>
      <c r="G297" s="79">
        <f>SUM(G234:G295)</f>
        <v>1614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5"/>
      <c r="C298" s="5"/>
      <c r="D298" s="9"/>
      <c r="E298" s="24"/>
      <c r="F298" s="24"/>
      <c r="G298" s="25"/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thickBot="1" x14ac:dyDescent="0.3">
      <c r="A299" s="4"/>
      <c r="B299" s="5"/>
      <c r="C299" s="5"/>
      <c r="D299" s="5"/>
      <c r="E299" s="22"/>
      <c r="F299" s="22"/>
      <c r="G299" s="23"/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95" customHeight="1" thickBot="1" x14ac:dyDescent="0.3">
      <c r="A300" s="4"/>
      <c r="B300" s="112" t="s">
        <v>23</v>
      </c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5"/>
      <c r="C301" s="1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5"/>
      <c r="C302" s="1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1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5"/>
      <c r="C304" s="1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5"/>
      <c r="C305" s="1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4"/>
      <c r="B307" s="5"/>
      <c r="C307" s="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3" customFormat="1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9"/>
      <c r="M308" s="9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9"/>
      <c r="M309" s="9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9"/>
      <c r="M310" s="9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9"/>
      <c r="M311" s="26"/>
      <c r="N311" s="1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9"/>
      <c r="M312" s="9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</sheetData>
  <mergeCells count="130">
    <mergeCell ref="B13:M13"/>
    <mergeCell ref="B14:M14"/>
    <mergeCell ref="E271:F271"/>
    <mergeCell ref="E134:I134"/>
    <mergeCell ref="E138:J138"/>
    <mergeCell ref="E139:I139"/>
    <mergeCell ref="D143:J143"/>
    <mergeCell ref="E144:H144"/>
    <mergeCell ref="E133:J133"/>
    <mergeCell ref="D88:J88"/>
    <mergeCell ref="D98:J98"/>
    <mergeCell ref="E123:J123"/>
    <mergeCell ref="E124:I124"/>
    <mergeCell ref="E128:J128"/>
    <mergeCell ref="E129:I129"/>
    <mergeCell ref="E145:H145"/>
    <mergeCell ref="E92:H92"/>
    <mergeCell ref="E254:F254"/>
    <mergeCell ref="E267:F267"/>
    <mergeCell ref="E235:F235"/>
    <mergeCell ref="E242:F242"/>
    <mergeCell ref="E236:F236"/>
    <mergeCell ref="E268:F268"/>
    <mergeCell ref="C18:F18"/>
    <mergeCell ref="B300:L300"/>
    <mergeCell ref="E257:F257"/>
    <mergeCell ref="E288:F288"/>
    <mergeCell ref="E287:F287"/>
    <mergeCell ref="E289:F289"/>
    <mergeCell ref="E262:F262"/>
    <mergeCell ref="E269:F269"/>
    <mergeCell ref="E270:F270"/>
    <mergeCell ref="E297:F297"/>
    <mergeCell ref="E265:F265"/>
    <mergeCell ref="E266:F266"/>
    <mergeCell ref="E263:F263"/>
    <mergeCell ref="E272:F272"/>
    <mergeCell ref="E273:F273"/>
    <mergeCell ref="E274:F274"/>
    <mergeCell ref="E275:F275"/>
    <mergeCell ref="E295:F295"/>
    <mergeCell ref="E286:F286"/>
    <mergeCell ref="E276:F276"/>
    <mergeCell ref="E260:F260"/>
    <mergeCell ref="E261:F261"/>
    <mergeCell ref="E281:F281"/>
    <mergeCell ref="E282:F282"/>
    <mergeCell ref="E284:F284"/>
    <mergeCell ref="E256:F256"/>
    <mergeCell ref="H49:I49"/>
    <mergeCell ref="E253:F253"/>
    <mergeCell ref="E252:F252"/>
    <mergeCell ref="E255:F255"/>
    <mergeCell ref="H55:I55"/>
    <mergeCell ref="E285:F285"/>
    <mergeCell ref="E294:F294"/>
    <mergeCell ref="E290:F290"/>
    <mergeCell ref="E291:F291"/>
    <mergeCell ref="E292:F292"/>
    <mergeCell ref="E293:F293"/>
    <mergeCell ref="E277:F277"/>
    <mergeCell ref="E278:F278"/>
    <mergeCell ref="E279:F279"/>
    <mergeCell ref="E280:F280"/>
    <mergeCell ref="E283:F283"/>
    <mergeCell ref="E234:F234"/>
    <mergeCell ref="E237:F237"/>
    <mergeCell ref="E91:H91"/>
    <mergeCell ref="E89:H89"/>
    <mergeCell ref="E90:H90"/>
    <mergeCell ref="E93:H93"/>
    <mergeCell ref="E239:F239"/>
    <mergeCell ref="H18:L18"/>
    <mergeCell ref="E264:F264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47:H147"/>
    <mergeCell ref="D172:J172"/>
    <mergeCell ref="E173:H173"/>
    <mergeCell ref="E259:F259"/>
    <mergeCell ref="E258:F258"/>
    <mergeCell ref="E251:F251"/>
    <mergeCell ref="E247:F247"/>
    <mergeCell ref="E245:F245"/>
    <mergeCell ref="E244:F244"/>
    <mergeCell ref="E248:F248"/>
    <mergeCell ref="E250:F250"/>
    <mergeCell ref="E240:F240"/>
    <mergeCell ref="E146:H146"/>
    <mergeCell ref="E238:F238"/>
    <mergeCell ref="E175:H175"/>
    <mergeCell ref="D233:G233"/>
    <mergeCell ref="E174:H174"/>
    <mergeCell ref="E176:H176"/>
    <mergeCell ref="D199:J199"/>
    <mergeCell ref="E249:F249"/>
    <mergeCell ref="E241:F241"/>
    <mergeCell ref="E243:F243"/>
    <mergeCell ref="E246:F246"/>
    <mergeCell ref="E200:H200"/>
    <mergeCell ref="E201:H201"/>
    <mergeCell ref="E202:H202"/>
    <mergeCell ref="E203:H203"/>
    <mergeCell ref="E204:H204"/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Octubre 2022</vt:lpstr>
      <vt:lpstr>'Estadística Octubre 2022'!Área_de_impresión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2022-11-15T19:33:37Z</dcterms:modified>
</cp:coreProperties>
</file>