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F45" i="2"/>
  <c r="E45"/>
  <c r="E25"/>
  <c r="F40"/>
  <c r="J49" l="1"/>
  <c r="J37" l="1"/>
  <c r="K49"/>
  <c r="K43"/>
  <c r="J43"/>
  <c r="J62" s="1"/>
  <c r="J26"/>
  <c r="K62" l="1"/>
  <c r="J39"/>
  <c r="E40"/>
  <c r="F25" l="1"/>
  <c r="E42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<sst xmlns="http://schemas.openxmlformats.org/spreadsheetml/2006/main" count="65" uniqueCount="64">
  <si>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</si>
  <si>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</si>
  <si>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</si>
  <si>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</si>
  <si>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</si>
  <si>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</si>
  <si>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</si>
  <si>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</si>
  <si>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</si>
  <si>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</si>
  <si>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</si>
  <si>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</si>
  <si>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</si>
  <si>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</si>
  <si>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</si>
  <si>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</si>
  <si>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</si>
  <si>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</si>
  <si>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</si>
  <si>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</si>
  <si>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</si>
  <si>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</si>
  <si>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</si>
  <si>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</si>
  <si>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</si>
  <si>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</si>
  <si>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</si>
  <si>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</si>
  <si>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</si>
  <si>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</si>
  <si>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</si>
  <si>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</si>
  <si>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</si>
  <si>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</si>
  <si>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</si>
  <si>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</si>
  <si>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</si>
  <si>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</si>
  <si>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</si>
  <si>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</si>
  <si>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</si>
  <si>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</si>
  <si>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</si>
  <si>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</si>
  <si>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</si>
  <si>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</si>
  <si>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</si>
  <si>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</si>
  <si>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</si>
  <si>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</si>
  <si>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</si>
  <si>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</si>
  <si>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</si>
  <si>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</si>
  <si>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</si>
  <si>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</si>
  <si>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</si>
  <si>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</si>
  <si>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</si>
  <si>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</si>
  <si>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</si>
  <si>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</si>
  <si>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</si>
  <si>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Octubre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</si>
</sst>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H19" sqref="H19:I19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08" t="s">
        <v>1</v>
      </c>
      <c r="C9" s="108"/>
      <c r="D9" s="108"/>
      <c r="E9" s="103">
        <v>2022</v>
      </c>
      <c r="F9" s="103">
        <v>2021</v>
      </c>
      <c r="G9" s="108" t="s">
        <v>1</v>
      </c>
      <c r="H9" s="108"/>
      <c r="I9" s="108"/>
      <c r="J9" s="103">
        <v>2022</v>
      </c>
      <c r="K9" s="103">
        <v>2021</v>
      </c>
      <c r="L9" s="1"/>
    </row>
    <row r="10" spans="1:13" ht="12" customHeight="1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11" t="s">
        <v>6</v>
      </c>
      <c r="D17" s="111"/>
      <c r="E17" s="63">
        <v>2684189355.5700002</v>
      </c>
      <c r="F17" s="63">
        <v>1965587546.98</v>
      </c>
      <c r="G17" s="29"/>
      <c r="H17" s="111" t="s">
        <v>7</v>
      </c>
      <c r="I17" s="111"/>
      <c r="J17" s="63">
        <v>156442285.83000001</v>
      </c>
      <c r="K17" s="84">
        <v>110533453.54000001</v>
      </c>
      <c r="L17" s="1"/>
    </row>
    <row r="18" spans="2:12" ht="12">
      <c r="B18" s="23"/>
      <c r="C18" s="111" t="s">
        <v>8</v>
      </c>
      <c r="D18" s="111"/>
      <c r="E18" s="63">
        <v>13319020.609999999</v>
      </c>
      <c r="F18" s="63">
        <v>26093753.809999999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>
      <c r="B19" s="23"/>
      <c r="C19" s="111" t="s">
        <v>10</v>
      </c>
      <c r="D19" s="111"/>
      <c r="E19" s="63">
        <v>10763728.300000001</v>
      </c>
      <c r="F19" s="63">
        <v>205071348.72999999</v>
      </c>
      <c r="G19" s="29"/>
      <c r="H19" s="111" t="s">
        <v>11</v>
      </c>
      <c r="I19" s="111"/>
      <c r="J19" s="63">
        <v>12386058.380000001</v>
      </c>
      <c r="K19" s="84">
        <v>11187322.01</v>
      </c>
      <c r="L19" s="1"/>
    </row>
    <row r="20" spans="2:12" ht="1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0</v>
      </c>
      <c r="L21" s="1"/>
    </row>
    <row r="22" spans="2:12" ht="27.75" customHeight="1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130000</v>
      </c>
      <c r="K22" s="84">
        <v>0</v>
      </c>
      <c r="L22" s="1"/>
    </row>
    <row r="23" spans="2:12" ht="12">
      <c r="B23" s="23"/>
      <c r="C23" s="111" t="s">
        <v>18</v>
      </c>
      <c r="D23" s="111"/>
      <c r="E23" s="64">
        <v>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11" t="s">
        <v>20</v>
      </c>
      <c r="I24" s="111"/>
      <c r="J24" s="85">
        <v>121432547.53</v>
      </c>
      <c r="K24" s="84">
        <v>173202567.06999999</v>
      </c>
      <c r="L24" s="1"/>
    </row>
    <row r="25" spans="2:12" ht="12">
      <c r="B25" s="23"/>
      <c r="C25" s="110" t="s">
        <v>21</v>
      </c>
      <c r="D25" s="110"/>
      <c r="E25" s="66">
        <f>SUM(E17:E24)</f>
        <v>2708272104.4800005</v>
      </c>
      <c r="F25" s="66">
        <f>SUM(F17:F24)</f>
        <v>2196752649.52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290390891.74000001</v>
      </c>
      <c r="K26" s="88">
        <f>SUM(K17:K25)</f>
        <v>294923342.62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11" t="s">
        <v>25</v>
      </c>
      <c r="D30" s="111"/>
      <c r="E30" s="63">
        <v>182818948.38</v>
      </c>
      <c r="F30" s="63">
        <v>134540690.71000001</v>
      </c>
      <c r="G30" s="29"/>
      <c r="H30" s="111" t="s">
        <v>26</v>
      </c>
      <c r="I30" s="111"/>
      <c r="J30" s="85">
        <v>0</v>
      </c>
      <c r="K30" s="86">
        <v>938349.35</v>
      </c>
      <c r="L30" s="1"/>
    </row>
    <row r="31" spans="2:12" ht="27" customHeight="1">
      <c r="B31" s="23"/>
      <c r="C31" s="111" t="s">
        <v>27</v>
      </c>
      <c r="D31" s="111"/>
      <c r="E31" s="63">
        <v>303976000.35000002</v>
      </c>
      <c r="F31" s="63">
        <v>22979.15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>
      <c r="B32" s="23"/>
      <c r="C32" s="111" t="s">
        <v>29</v>
      </c>
      <c r="D32" s="111"/>
      <c r="E32" s="63">
        <v>39200630161.790001</v>
      </c>
      <c r="F32" s="63">
        <v>38481480909.529999</v>
      </c>
      <c r="G32" s="29"/>
      <c r="H32" s="111" t="s">
        <v>30</v>
      </c>
      <c r="I32" s="111"/>
      <c r="J32" s="63">
        <v>1069331560.49</v>
      </c>
      <c r="K32" s="84">
        <v>1142875824.1099999</v>
      </c>
      <c r="L32" s="1"/>
    </row>
    <row r="33" spans="2:12" ht="12">
      <c r="B33" s="23"/>
      <c r="C33" s="111" t="s">
        <v>31</v>
      </c>
      <c r="D33" s="111"/>
      <c r="E33" s="63">
        <v>1321523885.6099999</v>
      </c>
      <c r="F33" s="63">
        <v>1158849541.6500001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15" t="s">
        <v>33</v>
      </c>
      <c r="D34" s="115"/>
      <c r="E34" s="63">
        <v>111448193.7</v>
      </c>
      <c r="F34" s="63">
        <v>107203072.12</v>
      </c>
      <c r="G34" s="29"/>
      <c r="H34" s="111" t="s">
        <v>58</v>
      </c>
      <c r="I34" s="111"/>
      <c r="J34" s="99">
        <v>0</v>
      </c>
      <c r="K34" s="100">
        <v>0</v>
      </c>
      <c r="L34" s="1"/>
    </row>
    <row r="35" spans="2:12" ht="27" customHeight="1">
      <c r="B35" s="23"/>
      <c r="C35" s="111" t="s">
        <v>34</v>
      </c>
      <c r="D35" s="111"/>
      <c r="E35" s="63">
        <v>-867075402.24000001</v>
      </c>
      <c r="F35" s="63">
        <v>-875904781.55999994</v>
      </c>
      <c r="G35" s="29"/>
      <c r="H35" s="111" t="s">
        <v>35</v>
      </c>
      <c r="I35" s="111"/>
      <c r="J35" s="99">
        <v>0</v>
      </c>
      <c r="K35" s="100">
        <v>0</v>
      </c>
      <c r="L35" s="1"/>
    </row>
    <row r="36" spans="2:12" ht="1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1069333845.46</v>
      </c>
      <c r="K37" s="88">
        <f>SUM(K30:K36)</f>
        <v>1143816458.4299998</v>
      </c>
      <c r="L37" s="1"/>
    </row>
    <row r="38" spans="2:12" ht="1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1359724737.2</v>
      </c>
      <c r="K39" s="88">
        <f>SUM(K26,K37)</f>
        <v>1438739801.0499997</v>
      </c>
      <c r="L39" s="1"/>
    </row>
    <row r="40" spans="2:12" ht="12">
      <c r="B40" s="23"/>
      <c r="C40" s="110" t="s">
        <v>41</v>
      </c>
      <c r="D40" s="110"/>
      <c r="E40" s="69">
        <f>SUM(E30:E39)</f>
        <v>40253321787.590004</v>
      </c>
      <c r="F40" s="69">
        <f>SUM(F30:F39)</f>
        <v>39006192411.600006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>
      <c r="B42" s="23"/>
      <c r="C42" s="110" t="s">
        <v>43</v>
      </c>
      <c r="D42" s="110"/>
      <c r="E42" s="69">
        <f>SUM(E40,E25)</f>
        <v>42961593892.070007</v>
      </c>
      <c r="F42" s="69">
        <f>SUM(F25,F40)</f>
        <v>41202945061.120003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1686787186.3499999</v>
      </c>
      <c r="K43" s="88">
        <f>SUM(K45:K47)</f>
        <v>1654534979.96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>
        <f>E42-J64</f>
        <v>0</v>
      </c>
      <c r="F45" s="72">
        <f>F42-K64</f>
        <v>0</v>
      </c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72"/>
      <c r="G46" s="19"/>
      <c r="H46" s="111" t="s">
        <v>46</v>
      </c>
      <c r="I46" s="111"/>
      <c r="J46" s="63">
        <v>1686787186.3499999</v>
      </c>
      <c r="K46" s="84">
        <v>1654534979.96</v>
      </c>
      <c r="L46" s="1"/>
    </row>
    <row r="47" spans="2:12" ht="1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39915081968.519997</v>
      </c>
      <c r="K49" s="88">
        <f>SUM(K51:K55)</f>
        <v>38109670280.110001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2504026365.6799998</v>
      </c>
      <c r="K51" s="84">
        <v>1080778548.1199999</v>
      </c>
      <c r="L51" s="1"/>
    </row>
    <row r="52" spans="2:12" ht="1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4037859633.2800002</v>
      </c>
      <c r="K52" s="84">
        <v>3309383371.4299998</v>
      </c>
      <c r="L52" s="1"/>
    </row>
    <row r="53" spans="2:12" ht="1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31557385558.470001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22412269.59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1792459792.1500001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41601869154.869995</v>
      </c>
      <c r="K62" s="94">
        <f>SUM(K49+K43)</f>
        <v>39764205260.07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42961593892.069992</v>
      </c>
      <c r="K64" s="94">
        <f>SUM(K39,K49,K43)</f>
        <v>41202945061.120003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14" t="s">
        <v>61</v>
      </c>
      <c r="D67" s="114"/>
      <c r="E67" s="114"/>
      <c r="F67" s="114"/>
      <c r="G67" s="114"/>
      <c r="H67" s="114"/>
      <c r="I67" s="114"/>
      <c r="J67" s="114"/>
      <c r="K67" s="114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12"/>
      <c r="E71" s="112"/>
      <c r="F71" s="76"/>
      <c r="G71" s="14"/>
      <c r="H71" s="112"/>
      <c r="I71" s="112"/>
      <c r="J71" s="81"/>
      <c r="K71" s="76"/>
      <c r="L71" s="1"/>
    </row>
    <row r="72" spans="2:12" ht="12" hidden="1">
      <c r="B72" s="1"/>
      <c r="C72" s="18"/>
      <c r="D72" s="113"/>
      <c r="E72" s="113"/>
      <c r="F72" s="61"/>
      <c r="G72" s="19"/>
      <c r="H72" s="113"/>
      <c r="I72" s="113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2022-11-15T19:31:35Z</dcterms:modified>
</cp:coreProperties>
</file>