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do de Act" sheetId="3" r:id="rId1"/>
  </sheets>
  <calcPr calcId="125725"/>
</workbook>
</file>

<file path=xl/calcChain.xml><?xml version="1.0" encoding="utf-8"?>
<calcChain xmlns="http://schemas.openxmlformats.org/spreadsheetml/2006/main">
  <c r="E26" i="3"/>
  <c r="D26"/>
  <c r="D13" l="1"/>
  <c r="E13"/>
  <c r="E37" l="1"/>
  <c r="D37"/>
  <c r="E42"/>
  <c r="D42"/>
  <c r="E65"/>
  <c r="D65"/>
  <c r="E58"/>
  <c r="D58"/>
  <c r="E22"/>
  <c r="D22"/>
  <c r="E73"/>
  <c r="D73"/>
  <c r="E53"/>
  <c r="D53"/>
  <c r="D34" l="1"/>
  <c r="E34"/>
  <c r="D76"/>
  <c r="E76"/>
  <c r="D78" l="1"/>
  <c r="E78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<sst xmlns="http://schemas.openxmlformats.org/spreadsheetml/2006/main" count="64" uniqueCount="64">
  <si>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</si>
  <si>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</si>
  <si>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</si>
  <si>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</si>
  <si>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</si>
  <si>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</si>
  <si>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</si>
  <si>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</si>
  <si>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</si>
  <si>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</si>
  <si>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</si>
  <si>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</si>
  <si>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</si>
  <si>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</si>
  <si>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</si>
  <si>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</si>
  <si>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</si>
  <si>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</si>
  <si>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</si>
  <si>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</si>
  <si>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</si>
  <si>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</si>
  <si>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</si>
  <si>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</si>
  <si>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</si>
  <si>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</si>
  <si>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</si>
  <si>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</si>
  <si>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</si>
  <si>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</si>
  <si>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</si>
  <si>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</si>
  <si>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</si>
  <si>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</si>
  <si>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</si>
  <si>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</si>
  <si>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</si>
  <si>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</si>
  <si>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</si>
  <si>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</si>
  <si>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</si>
  <si>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</si>
  <si>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</si>
  <si>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</si>
  <si>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</si>
  <si>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</si>
  <si>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</si>
  <si>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</si>
  <si>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</si>
  <si>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</si>
  <si>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</si>
  <si>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</si>
  <si>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</si>
  <si>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</si>
  <si>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</si>
  <si>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</si>
  <si>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</si>
  <si>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</si>
  <si>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</si>
  <si>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</si>
  <si>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</si>
  <si>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</si>
  <si>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</si>
  <si>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Del 1 de Noviembre al 30 de Noviembre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</si>
</sst>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showGridLines="0" tabSelected="1" zoomScale="90" zoomScaleNormal="90" workbookViewId="0">
      <selection activeCell="B11" sqref="B11:C11"/>
    </sheetView>
  </sheetViews>
  <sheetFormatPr baseColWidth="10" defaultColWidth="0" defaultRowHeight="0" customHeight="1" zeroHeight="1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/>
    <row r="2" spans="1:12" s="8" customFormat="1" ht="13.5" customHeight="1">
      <c r="A2" s="6"/>
      <c r="B2" s="33"/>
      <c r="C2" s="34"/>
      <c r="D2" s="34"/>
      <c r="E2" s="35"/>
    </row>
    <row r="3" spans="1:12" s="9" customFormat="1" ht="13.5" customHeight="1">
      <c r="A3" s="6"/>
      <c r="B3" s="36"/>
      <c r="C3" s="86" t="s">
        <v>59</v>
      </c>
      <c r="D3" s="86"/>
      <c r="E3" s="87"/>
      <c r="F3" s="17"/>
      <c r="G3" s="17"/>
      <c r="H3" s="17"/>
      <c r="I3" s="17"/>
      <c r="J3" s="18"/>
      <c r="K3" s="19"/>
    </row>
    <row r="4" spans="1:12" s="14" customFormat="1" ht="13.5" customHeight="1">
      <c r="A4" s="6"/>
      <c r="B4" s="37"/>
      <c r="C4" s="88" t="s">
        <v>0</v>
      </c>
      <c r="D4" s="88"/>
      <c r="E4" s="89"/>
      <c r="F4" s="17"/>
      <c r="G4" s="17"/>
      <c r="H4" s="17"/>
      <c r="I4" s="17"/>
    </row>
    <row r="5" spans="1:12" s="9" customFormat="1" ht="13.5" customHeight="1">
      <c r="A5" s="6"/>
      <c r="B5" s="36"/>
      <c r="C5" s="90" t="s">
        <v>63</v>
      </c>
      <c r="D5" s="90"/>
      <c r="E5" s="91"/>
      <c r="F5" s="17"/>
      <c r="G5" s="17"/>
      <c r="H5" s="17"/>
      <c r="I5" s="17"/>
      <c r="J5" s="17"/>
      <c r="K5" s="10"/>
      <c r="L5" s="10"/>
    </row>
    <row r="6" spans="1:12" s="9" customFormat="1" ht="13.5" customHeight="1">
      <c r="A6" s="11"/>
      <c r="B6" s="36"/>
      <c r="C6" s="86" t="s">
        <v>58</v>
      </c>
      <c r="D6" s="86"/>
      <c r="E6" s="87"/>
      <c r="F6" s="17"/>
      <c r="G6" s="17"/>
      <c r="H6" s="17"/>
      <c r="I6" s="17"/>
      <c r="J6" s="17"/>
      <c r="K6" s="12"/>
      <c r="L6" s="12"/>
    </row>
    <row r="7" spans="1:12" s="7" customFormat="1" ht="13.5" customHeight="1">
      <c r="A7" s="6"/>
      <c r="B7" s="38"/>
      <c r="C7" s="39"/>
      <c r="D7" s="40"/>
      <c r="E7" s="41"/>
      <c r="J7" s="6"/>
      <c r="K7" s="6"/>
    </row>
    <row r="8" spans="1:12" s="9" customFormat="1" ht="9" customHeight="1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>
      <c r="A9" s="20"/>
      <c r="B9" s="92" t="s">
        <v>52</v>
      </c>
      <c r="C9" s="93"/>
      <c r="D9" s="96" t="s">
        <v>61</v>
      </c>
      <c r="E9" s="98" t="s">
        <v>54</v>
      </c>
    </row>
    <row r="10" spans="1:12" s="15" customFormat="1" ht="13.5" customHeight="1">
      <c r="A10" s="20"/>
      <c r="B10" s="94"/>
      <c r="C10" s="95"/>
      <c r="D10" s="97"/>
      <c r="E10" s="99"/>
    </row>
    <row r="11" spans="1:12" s="15" customFormat="1" ht="6.75" customHeight="1">
      <c r="A11" s="20"/>
      <c r="B11" s="82"/>
      <c r="C11" s="83"/>
      <c r="D11" s="30"/>
      <c r="E11" s="29"/>
    </row>
    <row r="12" spans="1:12" s="15" customFormat="1" ht="13.5" customHeight="1">
      <c r="A12" s="20"/>
      <c r="B12" s="84" t="s">
        <v>1</v>
      </c>
      <c r="C12" s="85"/>
      <c r="D12" s="42"/>
      <c r="E12" s="43"/>
    </row>
    <row r="13" spans="1:12" s="15" customFormat="1" ht="13.5" customHeight="1">
      <c r="A13" s="20"/>
      <c r="B13" s="80" t="s">
        <v>3</v>
      </c>
      <c r="C13" s="81"/>
      <c r="D13" s="44">
        <f>SUM(D14:D21)</f>
        <v>301029820.12</v>
      </c>
      <c r="E13" s="45">
        <f>SUM(E14:E21)</f>
        <v>226340073.29000002</v>
      </c>
    </row>
    <row r="14" spans="1:12" s="15" customFormat="1" ht="13.5" customHeight="1">
      <c r="A14" s="20"/>
      <c r="B14" s="78" t="s">
        <v>5</v>
      </c>
      <c r="C14" s="79"/>
      <c r="D14" s="46">
        <v>196354802.49000001</v>
      </c>
      <c r="E14" s="47">
        <v>146567291.83000001</v>
      </c>
    </row>
    <row r="15" spans="1:12" s="15" customFormat="1" ht="13.5" customHeight="1">
      <c r="A15" s="20"/>
      <c r="B15" s="78" t="s">
        <v>6</v>
      </c>
      <c r="C15" s="79"/>
      <c r="D15" s="49">
        <v>0</v>
      </c>
      <c r="E15" s="48">
        <v>0</v>
      </c>
    </row>
    <row r="16" spans="1:12" s="15" customFormat="1" ht="13.5" customHeight="1">
      <c r="A16" s="20"/>
      <c r="B16" s="78" t="s">
        <v>8</v>
      </c>
      <c r="C16" s="79"/>
      <c r="D16" s="46">
        <v>18721697.579999998</v>
      </c>
      <c r="E16" s="47">
        <v>300938.40000000002</v>
      </c>
    </row>
    <row r="17" spans="1:5" s="15" customFormat="1" ht="13.5" customHeight="1">
      <c r="A17" s="20"/>
      <c r="B17" s="78" t="s">
        <v>10</v>
      </c>
      <c r="C17" s="79"/>
      <c r="D17" s="46">
        <v>54268857.079999998</v>
      </c>
      <c r="E17" s="47">
        <v>63187833.350000001</v>
      </c>
    </row>
    <row r="18" spans="1:5" s="15" customFormat="1" ht="13.5" customHeight="1">
      <c r="A18" s="20"/>
      <c r="B18" s="78" t="s">
        <v>11</v>
      </c>
      <c r="C18" s="79"/>
      <c r="D18" s="46">
        <v>26823191.91</v>
      </c>
      <c r="E18" s="47">
        <v>10502798.939999999</v>
      </c>
    </row>
    <row r="19" spans="1:5" s="15" customFormat="1" ht="13.5" customHeight="1">
      <c r="A19" s="20"/>
      <c r="B19" s="78" t="s">
        <v>13</v>
      </c>
      <c r="C19" s="79"/>
      <c r="D19" s="46">
        <v>4861271.0599999996</v>
      </c>
      <c r="E19" s="47">
        <v>5781210.7699999996</v>
      </c>
    </row>
    <row r="20" spans="1:5" s="15" customFormat="1" ht="13.5" customHeight="1">
      <c r="A20" s="20"/>
      <c r="B20" s="78" t="s">
        <v>15</v>
      </c>
      <c r="C20" s="79"/>
      <c r="D20" s="49">
        <v>0</v>
      </c>
      <c r="E20" s="48">
        <v>0</v>
      </c>
    </row>
    <row r="21" spans="1:5" s="15" customFormat="1" ht="12">
      <c r="A21" s="20"/>
      <c r="B21" s="78"/>
      <c r="C21" s="79"/>
      <c r="D21" s="49"/>
      <c r="E21" s="48"/>
    </row>
    <row r="22" spans="1:5" s="15" customFormat="1" ht="41.25" customHeight="1">
      <c r="A22" s="20"/>
      <c r="B22" s="80" t="s">
        <v>57</v>
      </c>
      <c r="C22" s="81"/>
      <c r="D22" s="68">
        <f>SUM(D23:D24)</f>
        <v>354872931.83999997</v>
      </c>
      <c r="E22" s="69">
        <f>SUM(E23:E24)</f>
        <v>314713917.35000002</v>
      </c>
    </row>
    <row r="23" spans="1:5" s="15" customFormat="1" ht="27.75" customHeight="1">
      <c r="A23" s="20"/>
      <c r="B23" s="78" t="s">
        <v>55</v>
      </c>
      <c r="C23" s="79"/>
      <c r="D23" s="66">
        <v>354872931.83999997</v>
      </c>
      <c r="E23" s="67">
        <v>314713917.35000002</v>
      </c>
    </row>
    <row r="24" spans="1:5" s="15" customFormat="1" ht="12" customHeight="1">
      <c r="A24" s="20"/>
      <c r="B24" s="78" t="s">
        <v>56</v>
      </c>
      <c r="C24" s="79"/>
      <c r="D24" s="60">
        <v>0</v>
      </c>
      <c r="E24" s="48">
        <v>0</v>
      </c>
    </row>
    <row r="25" spans="1:5" s="15" customFormat="1" ht="6" customHeight="1">
      <c r="A25" s="20"/>
      <c r="B25" s="51"/>
      <c r="C25" s="52"/>
      <c r="D25" s="42"/>
      <c r="E25" s="43"/>
    </row>
    <row r="26" spans="1:5" s="15" customFormat="1" ht="13.5" customHeight="1">
      <c r="A26" s="20"/>
      <c r="B26" s="80" t="s">
        <v>24</v>
      </c>
      <c r="C26" s="81"/>
      <c r="D26" s="44">
        <f>SUM(D27:D32)</f>
        <v>714185988.08000004</v>
      </c>
      <c r="E26" s="45">
        <f>SUM(E27:E32)</f>
        <v>118474287.16</v>
      </c>
    </row>
    <row r="27" spans="1:5" s="15" customFormat="1" ht="13.5" customHeight="1">
      <c r="A27" s="20"/>
      <c r="B27" s="78" t="s">
        <v>51</v>
      </c>
      <c r="C27" s="79"/>
      <c r="D27" s="42">
        <v>0</v>
      </c>
      <c r="E27" s="43">
        <v>0</v>
      </c>
    </row>
    <row r="28" spans="1:5" s="15" customFormat="1" ht="13.5" customHeight="1">
      <c r="A28" s="20"/>
      <c r="B28" s="78" t="s">
        <v>26</v>
      </c>
      <c r="C28" s="79"/>
      <c r="D28" s="42">
        <v>0</v>
      </c>
      <c r="E28" s="43">
        <v>0</v>
      </c>
    </row>
    <row r="29" spans="1:5" s="15" customFormat="1" ht="13.5" customHeight="1">
      <c r="A29" s="20"/>
      <c r="B29" s="78" t="s">
        <v>27</v>
      </c>
      <c r="C29" s="79"/>
      <c r="D29" s="42">
        <v>0</v>
      </c>
      <c r="E29" s="43">
        <v>0</v>
      </c>
    </row>
    <row r="30" spans="1:5" s="15" customFormat="1" ht="13.5" customHeight="1">
      <c r="A30" s="20"/>
      <c r="B30" s="78" t="s">
        <v>29</v>
      </c>
      <c r="C30" s="79"/>
      <c r="D30" s="42">
        <v>0</v>
      </c>
      <c r="E30" s="43">
        <v>0</v>
      </c>
    </row>
    <row r="31" spans="1:5" s="15" customFormat="1" ht="13.5" customHeight="1">
      <c r="A31" s="20"/>
      <c r="B31" s="78" t="s">
        <v>53</v>
      </c>
      <c r="C31" s="79"/>
      <c r="D31" s="46">
        <v>714185988.08000004</v>
      </c>
      <c r="E31" s="47">
        <v>118474287.16</v>
      </c>
    </row>
    <row r="32" spans="1:5" s="15" customFormat="1" ht="13.5" customHeight="1">
      <c r="A32" s="20"/>
      <c r="B32" s="78" t="s">
        <v>62</v>
      </c>
      <c r="C32" s="100"/>
      <c r="D32" s="46">
        <v>0</v>
      </c>
      <c r="E32" s="47">
        <v>0</v>
      </c>
    </row>
    <row r="33" spans="1:5" s="15" customFormat="1" ht="12">
      <c r="A33" s="20"/>
      <c r="B33" s="51"/>
      <c r="C33" s="53"/>
      <c r="D33" s="42"/>
      <c r="E33" s="43"/>
    </row>
    <row r="34" spans="1:5" s="15" customFormat="1" ht="13.5" customHeight="1">
      <c r="A34" s="20"/>
      <c r="B34" s="73" t="s">
        <v>32</v>
      </c>
      <c r="C34" s="74"/>
      <c r="D34" s="44">
        <f>SUM(D13+D22+D26)</f>
        <v>1370088740.04</v>
      </c>
      <c r="E34" s="45">
        <f>SUM(E13+E22+E26)</f>
        <v>659528277.80000007</v>
      </c>
    </row>
    <row r="35" spans="1:5" s="15" customFormat="1" ht="5.25" customHeight="1">
      <c r="A35" s="20"/>
      <c r="B35" s="54"/>
      <c r="C35" s="55"/>
      <c r="D35" s="42"/>
      <c r="E35" s="43"/>
    </row>
    <row r="36" spans="1:5" s="15" customFormat="1" ht="13.5" customHeight="1">
      <c r="A36" s="20"/>
      <c r="B36" s="80" t="s">
        <v>2</v>
      </c>
      <c r="C36" s="81"/>
      <c r="D36" s="42"/>
      <c r="E36" s="43"/>
    </row>
    <row r="37" spans="1:5" s="15" customFormat="1" ht="13.5" customHeight="1">
      <c r="A37" s="20"/>
      <c r="B37" s="80" t="s">
        <v>4</v>
      </c>
      <c r="C37" s="81"/>
      <c r="D37" s="44">
        <f>SUM(D38:D40)</f>
        <v>552874862.68999994</v>
      </c>
      <c r="E37" s="45">
        <f>SUM(E38:E40)</f>
        <v>381507315.10000002</v>
      </c>
    </row>
    <row r="38" spans="1:5" s="15" customFormat="1" ht="13.5" customHeight="1">
      <c r="A38" s="20"/>
      <c r="B38" s="78" t="s">
        <v>50</v>
      </c>
      <c r="C38" s="79"/>
      <c r="D38" s="46">
        <v>342473250.44999999</v>
      </c>
      <c r="E38" s="47">
        <v>256083003.41</v>
      </c>
    </row>
    <row r="39" spans="1:5" s="15" customFormat="1" ht="13.5" customHeight="1">
      <c r="A39" s="20"/>
      <c r="B39" s="78" t="s">
        <v>7</v>
      </c>
      <c r="C39" s="79"/>
      <c r="D39" s="46">
        <v>66135800.890000001</v>
      </c>
      <c r="E39" s="47">
        <v>40455215.880000003</v>
      </c>
    </row>
    <row r="40" spans="1:5" s="15" customFormat="1" ht="13.5" customHeight="1">
      <c r="A40" s="20"/>
      <c r="B40" s="78" t="s">
        <v>9</v>
      </c>
      <c r="C40" s="79"/>
      <c r="D40" s="46">
        <v>144265811.34999999</v>
      </c>
      <c r="E40" s="47">
        <v>84969095.810000002</v>
      </c>
    </row>
    <row r="41" spans="1:5" s="15" customFormat="1" ht="6" customHeight="1">
      <c r="A41" s="20"/>
      <c r="B41" s="56"/>
      <c r="C41" s="57"/>
      <c r="D41" s="42"/>
      <c r="E41" s="43"/>
    </row>
    <row r="42" spans="1:5" s="15" customFormat="1" ht="13.5" customHeight="1">
      <c r="A42" s="20"/>
      <c r="B42" s="80" t="s">
        <v>12</v>
      </c>
      <c r="C42" s="81"/>
      <c r="D42" s="44">
        <f>SUM(D43:D51)</f>
        <v>99827118.340000004</v>
      </c>
      <c r="E42" s="45">
        <f>SUM(E43:E51)</f>
        <v>97550859.159999996</v>
      </c>
    </row>
    <row r="43" spans="1:5" s="15" customFormat="1" ht="13.5" customHeight="1">
      <c r="A43" s="20"/>
      <c r="B43" s="78" t="s">
        <v>14</v>
      </c>
      <c r="C43" s="79"/>
      <c r="D43" s="46">
        <v>757500</v>
      </c>
      <c r="E43" s="47">
        <v>10000000</v>
      </c>
    </row>
    <row r="44" spans="1:5" s="15" customFormat="1" ht="13.5" customHeight="1">
      <c r="A44" s="20"/>
      <c r="B44" s="78" t="s">
        <v>16</v>
      </c>
      <c r="C44" s="79"/>
      <c r="D44" s="46">
        <v>74669981</v>
      </c>
      <c r="E44" s="47">
        <v>80026800</v>
      </c>
    </row>
    <row r="45" spans="1:5" s="15" customFormat="1" ht="13.5" customHeight="1">
      <c r="A45" s="20"/>
      <c r="B45" s="78" t="s">
        <v>17</v>
      </c>
      <c r="C45" s="79"/>
      <c r="D45" s="46">
        <v>168000</v>
      </c>
      <c r="E45" s="47">
        <v>0</v>
      </c>
    </row>
    <row r="46" spans="1:5" s="15" customFormat="1" ht="13.5" customHeight="1">
      <c r="A46" s="20"/>
      <c r="B46" s="78" t="s">
        <v>18</v>
      </c>
      <c r="C46" s="79"/>
      <c r="D46" s="46">
        <v>20818481.170000002</v>
      </c>
      <c r="E46" s="47">
        <v>919104.01</v>
      </c>
    </row>
    <row r="47" spans="1:5" s="15" customFormat="1" ht="13.5" customHeight="1">
      <c r="A47" s="20"/>
      <c r="B47" s="78" t="s">
        <v>19</v>
      </c>
      <c r="C47" s="79"/>
      <c r="D47" s="58">
        <v>0</v>
      </c>
      <c r="E47" s="50">
        <v>0</v>
      </c>
    </row>
    <row r="48" spans="1:5" s="15" customFormat="1" ht="13.5" customHeight="1">
      <c r="A48" s="20"/>
      <c r="B48" s="78" t="s">
        <v>21</v>
      </c>
      <c r="C48" s="79"/>
      <c r="D48" s="58">
        <v>695551.5</v>
      </c>
      <c r="E48" s="50">
        <v>762146.85</v>
      </c>
    </row>
    <row r="49" spans="1:5" s="15" customFormat="1" ht="13.5" customHeight="1">
      <c r="A49" s="20"/>
      <c r="B49" s="78" t="s">
        <v>22</v>
      </c>
      <c r="C49" s="79"/>
      <c r="D49" s="58">
        <v>0</v>
      </c>
      <c r="E49" s="50">
        <v>0</v>
      </c>
    </row>
    <row r="50" spans="1:5" s="15" customFormat="1" ht="13.5" customHeight="1">
      <c r="A50" s="20"/>
      <c r="B50" s="56" t="s">
        <v>23</v>
      </c>
      <c r="C50" s="59"/>
      <c r="D50" s="46">
        <v>2717604.67</v>
      </c>
      <c r="E50" s="47">
        <v>5842808.2999999998</v>
      </c>
    </row>
    <row r="51" spans="1:5" s="15" customFormat="1" ht="13.5" customHeight="1">
      <c r="A51" s="20"/>
      <c r="B51" s="78" t="s">
        <v>25</v>
      </c>
      <c r="C51" s="79"/>
      <c r="D51" s="60">
        <v>0</v>
      </c>
      <c r="E51" s="48">
        <v>0</v>
      </c>
    </row>
    <row r="52" spans="1:5" s="15" customFormat="1" ht="12">
      <c r="A52" s="20"/>
      <c r="B52" s="56"/>
      <c r="C52" s="57"/>
      <c r="D52" s="42"/>
      <c r="E52" s="43"/>
    </row>
    <row r="53" spans="1:5" s="15" customFormat="1" ht="11.25" customHeight="1">
      <c r="A53" s="20"/>
      <c r="B53" s="80" t="s">
        <v>20</v>
      </c>
      <c r="C53" s="81"/>
      <c r="D53" s="44">
        <f>SUM(D54:D56)</f>
        <v>0</v>
      </c>
      <c r="E53" s="45">
        <f>SUM(E54:E56)</f>
        <v>0</v>
      </c>
    </row>
    <row r="54" spans="1:5" s="15" customFormat="1" ht="13.5" customHeight="1">
      <c r="A54" s="20"/>
      <c r="B54" s="78" t="s">
        <v>28</v>
      </c>
      <c r="C54" s="79"/>
      <c r="D54" s="42">
        <v>0</v>
      </c>
      <c r="E54" s="43">
        <v>0</v>
      </c>
    </row>
    <row r="55" spans="1:5" s="15" customFormat="1" ht="13.5" customHeight="1">
      <c r="A55" s="20"/>
      <c r="B55" s="78" t="s">
        <v>30</v>
      </c>
      <c r="C55" s="79"/>
      <c r="D55" s="42">
        <v>0</v>
      </c>
      <c r="E55" s="43">
        <v>0</v>
      </c>
    </row>
    <row r="56" spans="1:5" s="15" customFormat="1" ht="13.5" customHeight="1">
      <c r="A56" s="20"/>
      <c r="B56" s="78" t="s">
        <v>31</v>
      </c>
      <c r="C56" s="79"/>
      <c r="D56" s="42">
        <v>0</v>
      </c>
      <c r="E56" s="43">
        <v>0</v>
      </c>
    </row>
    <row r="57" spans="1:5" s="15" customFormat="1" ht="4.5" customHeight="1">
      <c r="A57" s="20"/>
      <c r="B57" s="56"/>
      <c r="C57" s="57"/>
      <c r="D57" s="42"/>
      <c r="E57" s="43"/>
    </row>
    <row r="58" spans="1:5" s="15" customFormat="1" ht="13.5" customHeight="1">
      <c r="A58" s="20"/>
      <c r="B58" s="80" t="s">
        <v>33</v>
      </c>
      <c r="C58" s="81"/>
      <c r="D58" s="44">
        <f>SUM(D59:D63)</f>
        <v>9534516.2299999986</v>
      </c>
      <c r="E58" s="45">
        <f>SUM(E59:E63)</f>
        <v>8553453.25</v>
      </c>
    </row>
    <row r="59" spans="1:5" s="15" customFormat="1" ht="13.5" customHeight="1">
      <c r="A59" s="20"/>
      <c r="B59" s="78" t="s">
        <v>34</v>
      </c>
      <c r="C59" s="79"/>
      <c r="D59" s="46">
        <v>9507309.0299999993</v>
      </c>
      <c r="E59" s="47">
        <v>7338677.5800000001</v>
      </c>
    </row>
    <row r="60" spans="1:5" s="15" customFormat="1" ht="13.5" customHeight="1">
      <c r="A60" s="20"/>
      <c r="B60" s="78" t="s">
        <v>35</v>
      </c>
      <c r="C60" s="79"/>
      <c r="D60" s="58">
        <v>0</v>
      </c>
      <c r="E60" s="50">
        <v>0</v>
      </c>
    </row>
    <row r="61" spans="1:5" s="15" customFormat="1" ht="13.5" customHeight="1">
      <c r="A61" s="20"/>
      <c r="B61" s="78" t="s">
        <v>36</v>
      </c>
      <c r="C61" s="79"/>
      <c r="D61" s="46">
        <v>27207.200000000001</v>
      </c>
      <c r="E61" s="47">
        <v>27207.200000000001</v>
      </c>
    </row>
    <row r="62" spans="1:5" s="15" customFormat="1" ht="13.5" customHeight="1">
      <c r="A62" s="20"/>
      <c r="B62" s="78" t="s">
        <v>37</v>
      </c>
      <c r="C62" s="79"/>
      <c r="D62" s="46">
        <v>0</v>
      </c>
      <c r="E62" s="47">
        <v>1187568.47</v>
      </c>
    </row>
    <row r="63" spans="1:5" s="15" customFormat="1" ht="12">
      <c r="A63" s="20"/>
      <c r="B63" s="78" t="s">
        <v>38</v>
      </c>
      <c r="C63" s="79"/>
      <c r="D63" s="58">
        <v>0</v>
      </c>
      <c r="E63" s="50">
        <v>0</v>
      </c>
    </row>
    <row r="64" spans="1:5" s="15" customFormat="1" ht="6.75" customHeight="1">
      <c r="A64" s="20"/>
      <c r="B64" s="56"/>
      <c r="C64" s="57"/>
      <c r="D64" s="61"/>
      <c r="E64" s="62"/>
    </row>
    <row r="65" spans="1:6" s="15" customFormat="1" ht="13.5" customHeight="1">
      <c r="A65" s="20"/>
      <c r="B65" s="80" t="s">
        <v>39</v>
      </c>
      <c r="C65" s="81"/>
      <c r="D65" s="44">
        <f>SUM(D66:D72)</f>
        <v>733858592.36000001</v>
      </c>
      <c r="E65" s="45">
        <f>SUM(E66:E72)</f>
        <v>224552253.50010002</v>
      </c>
    </row>
    <row r="66" spans="1:6" s="15" customFormat="1" ht="13.5" customHeight="1">
      <c r="A66" s="20"/>
      <c r="B66" s="78" t="s">
        <v>40</v>
      </c>
      <c r="C66" s="79"/>
      <c r="D66" s="46">
        <v>13630254.710000001</v>
      </c>
      <c r="E66" s="47">
        <v>5395914.3201000001</v>
      </c>
    </row>
    <row r="67" spans="1:6" s="15" customFormat="1" ht="13.5" customHeight="1">
      <c r="A67" s="20"/>
      <c r="B67" s="78" t="s">
        <v>41</v>
      </c>
      <c r="C67" s="79"/>
      <c r="D67" s="58">
        <v>0</v>
      </c>
      <c r="E67" s="50">
        <v>0</v>
      </c>
    </row>
    <row r="68" spans="1:6" s="15" customFormat="1" ht="13.5" customHeight="1">
      <c r="A68" s="20"/>
      <c r="B68" s="78" t="s">
        <v>42</v>
      </c>
      <c r="C68" s="79"/>
      <c r="D68" s="58">
        <v>0</v>
      </c>
      <c r="E68" s="50">
        <v>0</v>
      </c>
    </row>
    <row r="69" spans="1:6" s="15" customFormat="1" ht="13.5" customHeight="1">
      <c r="A69" s="20"/>
      <c r="B69" s="78" t="s">
        <v>43</v>
      </c>
      <c r="C69" s="79"/>
      <c r="D69" s="58">
        <v>0</v>
      </c>
      <c r="E69" s="50">
        <v>0</v>
      </c>
    </row>
    <row r="70" spans="1:6" s="15" customFormat="1" ht="13.5" customHeight="1">
      <c r="A70" s="20"/>
      <c r="B70" s="78" t="s">
        <v>44</v>
      </c>
      <c r="C70" s="79"/>
      <c r="D70" s="58">
        <v>0</v>
      </c>
      <c r="E70" s="50">
        <v>0</v>
      </c>
    </row>
    <row r="71" spans="1:6" s="15" customFormat="1" ht="13.5" customHeight="1">
      <c r="A71" s="20"/>
      <c r="B71" s="78" t="s">
        <v>45</v>
      </c>
      <c r="C71" s="79"/>
      <c r="D71" s="46">
        <v>720228337.64999998</v>
      </c>
      <c r="E71" s="47">
        <v>219156339.18000001</v>
      </c>
    </row>
    <row r="72" spans="1:6" s="15" customFormat="1" ht="6" customHeight="1">
      <c r="A72" s="20"/>
      <c r="B72" s="56"/>
      <c r="C72" s="57"/>
      <c r="D72" s="42"/>
      <c r="E72" s="43"/>
    </row>
    <row r="73" spans="1:6" s="15" customFormat="1" ht="13.5" customHeight="1">
      <c r="A73" s="20"/>
      <c r="B73" s="80" t="s">
        <v>46</v>
      </c>
      <c r="C73" s="81"/>
      <c r="D73" s="44">
        <f>SUM(D74)</f>
        <v>222841563.27000001</v>
      </c>
      <c r="E73" s="45">
        <f>SUM(E74)</f>
        <v>150818947.52000001</v>
      </c>
    </row>
    <row r="74" spans="1:6" s="15" customFormat="1" ht="13.5" customHeight="1">
      <c r="A74" s="20"/>
      <c r="B74" s="78" t="s">
        <v>47</v>
      </c>
      <c r="C74" s="79"/>
      <c r="D74" s="46">
        <v>222841563.27000001</v>
      </c>
      <c r="E74" s="47">
        <v>150818947.52000001</v>
      </c>
    </row>
    <row r="75" spans="1:6" s="15" customFormat="1" ht="5.25" customHeight="1">
      <c r="A75" s="20"/>
      <c r="B75" s="63"/>
      <c r="C75" s="64"/>
      <c r="D75" s="42"/>
      <c r="E75" s="43"/>
    </row>
    <row r="76" spans="1:6" s="15" customFormat="1" ht="13.5" customHeight="1">
      <c r="A76" s="20"/>
      <c r="B76" s="80" t="s">
        <v>48</v>
      </c>
      <c r="C76" s="81"/>
      <c r="D76" s="44">
        <f>SUM(D37+D42+D53+D58+D65+D73)</f>
        <v>1618936652.8899999</v>
      </c>
      <c r="E76" s="45">
        <f>SUM(E37+E42+E53+E58+E65+E73)</f>
        <v>862982828.53009999</v>
      </c>
    </row>
    <row r="77" spans="1:6" s="15" customFormat="1" ht="5.25" customHeight="1">
      <c r="A77" s="20"/>
      <c r="B77" s="63"/>
      <c r="C77" s="65"/>
      <c r="D77" s="42"/>
      <c r="E77" s="43"/>
      <c r="F77" s="21"/>
    </row>
    <row r="78" spans="1:6" s="15" customFormat="1" ht="13.5" customHeight="1">
      <c r="A78" s="20"/>
      <c r="B78" s="80" t="s">
        <v>49</v>
      </c>
      <c r="C78" s="81"/>
      <c r="D78" s="44">
        <f>SUM(D34-D76)</f>
        <v>-248847912.8499999</v>
      </c>
      <c r="E78" s="45">
        <f>SUM(E34-E76)</f>
        <v>-203454550.73009992</v>
      </c>
      <c r="F78" s="22"/>
    </row>
    <row r="79" spans="1:6" s="15" customFormat="1" ht="13.5" customHeight="1">
      <c r="A79" s="20"/>
      <c r="B79" s="75"/>
      <c r="C79" s="76"/>
      <c r="D79" s="31"/>
      <c r="E79" s="32"/>
    </row>
    <row r="80" spans="1:6" s="15" customFormat="1" ht="13.5" customHeight="1">
      <c r="A80" s="20"/>
      <c r="D80" s="70"/>
      <c r="E80" s="70"/>
    </row>
    <row r="81" spans="1:5" s="15" customFormat="1" ht="13.5" customHeight="1">
      <c r="A81" s="20"/>
      <c r="B81" s="101" t="s">
        <v>60</v>
      </c>
      <c r="C81" s="101"/>
      <c r="D81" s="101"/>
      <c r="E81" s="101"/>
    </row>
    <row r="82" spans="1:5" s="15" customFormat="1" ht="13.5" customHeight="1">
      <c r="A82" s="20"/>
      <c r="B82" s="101"/>
      <c r="C82" s="101"/>
      <c r="D82" s="101"/>
      <c r="E82" s="101"/>
    </row>
    <row r="83" spans="1:5" s="15" customFormat="1" ht="13.5" customHeight="1">
      <c r="A83" s="20"/>
      <c r="B83" s="24"/>
      <c r="C83" s="25"/>
      <c r="D83" s="26"/>
      <c r="E83" s="24"/>
    </row>
    <row r="84" spans="1:5" s="15" customFormat="1" ht="13.5" hidden="1" customHeight="1">
      <c r="A84" s="20"/>
      <c r="B84" s="77"/>
      <c r="C84" s="77"/>
      <c r="D84" s="26"/>
      <c r="E84" s="24"/>
    </row>
    <row r="85" spans="1:5" s="15" customFormat="1" ht="13.5" hidden="1" customHeight="1">
      <c r="A85" s="20"/>
      <c r="B85" s="71"/>
      <c r="C85" s="71"/>
      <c r="D85" s="28"/>
      <c r="E85" s="26"/>
    </row>
    <row r="86" spans="1:5" s="15" customFormat="1" ht="13.5" hidden="1" customHeight="1">
      <c r="A86" s="20"/>
      <c r="B86" s="72"/>
      <c r="C86" s="72"/>
      <c r="D86" s="16"/>
      <c r="E86" s="27"/>
    </row>
    <row r="87" spans="1:5" s="15" customFormat="1" ht="13.5" hidden="1" customHeight="1">
      <c r="A87" s="20"/>
      <c r="D87" s="23"/>
      <c r="E87" s="23"/>
    </row>
    <row r="88" spans="1:5" s="15" customFormat="1" ht="13.5" hidden="1" customHeight="1">
      <c r="A88" s="20"/>
      <c r="D88" s="23"/>
      <c r="E88" s="23"/>
    </row>
  </sheetData>
  <mergeCells count="69"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5:C65"/>
    <mergeCell ref="B55:C55"/>
    <mergeCell ref="B56:C56"/>
    <mergeCell ref="B54:C54"/>
    <mergeCell ref="B58:C58"/>
    <mergeCell ref="B59:C59"/>
    <mergeCell ref="B29:C29"/>
    <mergeCell ref="B30:C30"/>
    <mergeCell ref="B36:C36"/>
    <mergeCell ref="B37:C37"/>
    <mergeCell ref="B38:C38"/>
    <mergeCell ref="B31:C31"/>
    <mergeCell ref="B32:C32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2021-08-16T19:12:19Z</cp:lastPrinted>
  <dcterms:created xsi:type="dcterms:W3CDTF">2014-09-04T17:23:24Z</dcterms:created>
  <dcterms:modified xsi:type="dcterms:W3CDTF">2022-12-12T16:41:50Z</dcterms:modified>
</cp:coreProperties>
</file>