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6780"/>
  </bookViews>
  <sheets>
    <sheet name="EVHP" sheetId="4" r:id="rId1"/>
  </sheets>
  <calcPr calcId="145621"/>
</workbook>
</file>

<file path=xl/calcChain.xml><?xml version="1.0" encoding="utf-8"?>
<calcChain xmlns="http://schemas.openxmlformats.org/spreadsheetml/2006/main">
  <c r="H36" i="4" l="1"/>
  <c r="H34" i="4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H29" i="4"/>
  <c r="H35" i="4"/>
  <c r="H37" i="4"/>
  <c r="H32" i="4" l="1"/>
  <c r="H14" i="4"/>
  <c r="G21" i="4" l="1"/>
  <c r="H21" i="4" s="1"/>
  <c r="D9" i="4"/>
  <c r="D25" i="4" s="1"/>
  <c r="H28" i="4"/>
  <c r="H9" i="4" l="1"/>
  <c r="H25" i="4" s="1"/>
  <c r="D43" i="4"/>
  <c r="H27" i="4"/>
  <c r="H43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<sst xmlns="http://schemas.openxmlformats.org/spreadsheetml/2006/main" count="40" uniqueCount="32">
  <si>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</si>
  <si>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</si>
  <si>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</si>
  <si>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</si>
  <si>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</si>
  <si>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</si>
  <si>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</si>
  <si>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</si>
  <si>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</si>
  <si>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</si>
  <si>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</si>
  <si>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</si>
  <si>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</si>
  <si>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</si>
  <si>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</si>
  <si>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</si>
  <si>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</si>
  <si>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</si>
  <si>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</si>
  <si>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</si>
  <si>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</si>
  <si>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</si>
  <si>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</si>
  <si>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</si>
  <si>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</si>
  <si>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</si>
  <si>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</si>
  <si>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</si>
  <si>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</si>
  <si>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</si>
  <si>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</si>
  <si>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Al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</si>
</sst>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5"/>
  <sheetViews>
    <sheetView showGridLines="0" tabSelected="1" zoomScaleNormal="100" workbookViewId="0">
      <selection activeCell="D8" sqref="D8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83" t="s">
        <v>21</v>
      </c>
      <c r="D2" s="83"/>
      <c r="E2" s="83"/>
      <c r="F2" s="83"/>
      <c r="G2" s="83"/>
      <c r="H2" s="84"/>
      <c r="I2" s="13"/>
      <c r="J2" s="14"/>
    </row>
    <row r="3" spans="1:11" s="15" customFormat="1" ht="21" customHeight="1" x14ac:dyDescent="0.25">
      <c r="A3" s="8"/>
      <c r="B3" s="45"/>
      <c r="C3" s="85" t="s">
        <v>0</v>
      </c>
      <c r="D3" s="85"/>
      <c r="E3" s="85"/>
      <c r="F3" s="85"/>
      <c r="G3" s="85"/>
      <c r="H3" s="86"/>
    </row>
    <row r="4" spans="1:11" s="12" customFormat="1" ht="20.25" customHeight="1" x14ac:dyDescent="0.25">
      <c r="A4" s="8"/>
      <c r="B4" s="46"/>
      <c r="C4" s="85" t="s">
        <v>31</v>
      </c>
      <c r="D4" s="85"/>
      <c r="E4" s="85"/>
      <c r="F4" s="85"/>
      <c r="G4" s="85"/>
      <c r="H4" s="86"/>
      <c r="I4" s="16"/>
      <c r="J4" s="17"/>
      <c r="K4" s="17"/>
    </row>
    <row r="5" spans="1:11" s="12" customFormat="1" ht="18" customHeight="1" x14ac:dyDescent="0.25">
      <c r="A5" s="18"/>
      <c r="B5" s="47"/>
      <c r="C5" s="87" t="s">
        <v>22</v>
      </c>
      <c r="D5" s="87"/>
      <c r="E5" s="87"/>
      <c r="F5" s="87"/>
      <c r="G5" s="87"/>
      <c r="H5" s="88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89" t="s">
        <v>2</v>
      </c>
      <c r="C7" s="90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91" t="s">
        <v>24</v>
      </c>
      <c r="C9" s="92"/>
      <c r="D9" s="52">
        <f>SUM(D10:D12)</f>
        <v>1654534979.96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1654534979.96</v>
      </c>
    </row>
    <row r="10" spans="1:11" ht="15" x14ac:dyDescent="0.25">
      <c r="B10" s="93" t="s">
        <v>5</v>
      </c>
      <c r="C10" s="94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93" t="s">
        <v>6</v>
      </c>
      <c r="C11" s="94"/>
      <c r="D11" s="56">
        <v>1654534979.96</v>
      </c>
      <c r="E11" s="55">
        <v>0</v>
      </c>
      <c r="F11" s="54">
        <v>0</v>
      </c>
      <c r="G11" s="55">
        <v>0</v>
      </c>
      <c r="H11" s="54">
        <f t="shared" si="1"/>
        <v>1654534979.96</v>
      </c>
    </row>
    <row r="12" spans="1:11" ht="15" x14ac:dyDescent="0.25">
      <c r="B12" s="93" t="s">
        <v>7</v>
      </c>
      <c r="C12" s="94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91" t="s">
        <v>25</v>
      </c>
      <c r="C14" s="92"/>
      <c r="D14" s="52">
        <f>SUM(D15:D19)</f>
        <v>0</v>
      </c>
      <c r="E14" s="53">
        <f>SUM(E15:E19)</f>
        <v>37032297199.359993</v>
      </c>
      <c r="F14" s="52">
        <f t="shared" ref="F14:H14" si="2">SUM(F15:F19)</f>
        <v>242556375.75</v>
      </c>
      <c r="G14" s="53">
        <f t="shared" si="2"/>
        <v>0</v>
      </c>
      <c r="H14" s="52">
        <f t="shared" si="2"/>
        <v>37274853575.109993</v>
      </c>
    </row>
    <row r="15" spans="1:11" ht="15" x14ac:dyDescent="0.25">
      <c r="B15" s="93" t="s">
        <v>8</v>
      </c>
      <c r="C15" s="94"/>
      <c r="D15" s="54">
        <v>0</v>
      </c>
      <c r="E15" s="55">
        <v>0</v>
      </c>
      <c r="F15" s="56">
        <v>242556375.75</v>
      </c>
      <c r="G15" s="55">
        <v>0</v>
      </c>
      <c r="H15" s="54">
        <f>SUM(D15:G15)</f>
        <v>242556375.75</v>
      </c>
      <c r="I15" s="21"/>
    </row>
    <row r="16" spans="1:11" ht="15" x14ac:dyDescent="0.25">
      <c r="B16" s="93" t="s">
        <v>9</v>
      </c>
      <c r="C16" s="94"/>
      <c r="D16" s="54">
        <v>0</v>
      </c>
      <c r="E16" s="61">
        <v>3311850489.4499998</v>
      </c>
      <c r="F16" s="54">
        <v>0</v>
      </c>
      <c r="G16" s="55">
        <v>0</v>
      </c>
      <c r="H16" s="54">
        <f>SUM(D16:G16)</f>
        <v>3311850489.4499998</v>
      </c>
    </row>
    <row r="17" spans="1:8" ht="15" x14ac:dyDescent="0.25">
      <c r="B17" s="93" t="s">
        <v>10</v>
      </c>
      <c r="C17" s="94"/>
      <c r="D17" s="54">
        <v>0</v>
      </c>
      <c r="E17" s="61">
        <v>31820266692.419998</v>
      </c>
      <c r="F17" s="58">
        <v>0</v>
      </c>
      <c r="G17" s="55">
        <v>0</v>
      </c>
      <c r="H17" s="54">
        <f t="shared" ref="H17:H19" si="3">SUM(D17:G17)</f>
        <v>31820266692.419998</v>
      </c>
    </row>
    <row r="18" spans="1:8" ht="15" x14ac:dyDescent="0.25">
      <c r="B18" s="93" t="s">
        <v>11</v>
      </c>
      <c r="C18" s="94"/>
      <c r="D18" s="54">
        <v>0</v>
      </c>
      <c r="E18" s="61">
        <v>106781875.98999999</v>
      </c>
      <c r="F18" s="58">
        <v>0</v>
      </c>
      <c r="G18" s="55">
        <v>0</v>
      </c>
      <c r="H18" s="54">
        <f t="shared" si="3"/>
        <v>106781875.98999999</v>
      </c>
    </row>
    <row r="19" spans="1:8" ht="25.5" customHeight="1" x14ac:dyDescent="0.25">
      <c r="B19" s="93" t="s">
        <v>4</v>
      </c>
      <c r="C19" s="94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95" t="s">
        <v>26</v>
      </c>
      <c r="C21" s="96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93" t="s">
        <v>15</v>
      </c>
      <c r="C22" s="94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93" t="s">
        <v>18</v>
      </c>
      <c r="C23" s="94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100" t="s">
        <v>20</v>
      </c>
      <c r="C25" s="101"/>
      <c r="D25" s="52">
        <f>SUM(D9)</f>
        <v>1654534979.96</v>
      </c>
      <c r="E25" s="53">
        <f>SUM(E14)</f>
        <v>37032297199.359993</v>
      </c>
      <c r="F25" s="52">
        <f>SUM(F14)</f>
        <v>242556375.75</v>
      </c>
      <c r="G25" s="53">
        <v>0</v>
      </c>
      <c r="H25" s="52">
        <f>SUM(H14+H9)</f>
        <v>38929388555.069992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91" t="s">
        <v>27</v>
      </c>
      <c r="C27" s="97"/>
      <c r="D27" s="52">
        <f>SUM(D28:D30)</f>
        <v>32252206.399999999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32252206.399999999</v>
      </c>
    </row>
    <row r="28" spans="1:8" ht="15" x14ac:dyDescent="0.25">
      <c r="B28" s="93" t="s">
        <v>5</v>
      </c>
      <c r="C28" s="94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93" t="s">
        <v>6</v>
      </c>
      <c r="C29" s="94"/>
      <c r="D29" s="56">
        <v>32252206.399999999</v>
      </c>
      <c r="E29" s="67">
        <v>0</v>
      </c>
      <c r="F29" s="66">
        <v>0</v>
      </c>
      <c r="G29" s="67">
        <v>0</v>
      </c>
      <c r="H29" s="54">
        <f>SUM(D29)</f>
        <v>32252206.399999999</v>
      </c>
    </row>
    <row r="30" spans="1:8" ht="15" x14ac:dyDescent="0.25">
      <c r="B30" s="93" t="s">
        <v>7</v>
      </c>
      <c r="C30" s="94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91" t="s">
        <v>28</v>
      </c>
      <c r="C32" s="92"/>
      <c r="D32" s="52">
        <f>SUM(D33:D37)</f>
        <v>0</v>
      </c>
      <c r="E32" s="53">
        <f>SUM(E33:E37)</f>
        <v>726009143.83000004</v>
      </c>
      <c r="F32" s="52">
        <f t="shared" ref="F32:G32" si="5">SUM(F33:F37)</f>
        <v>1914219249.5799997</v>
      </c>
      <c r="G32" s="53">
        <f t="shared" si="5"/>
        <v>0</v>
      </c>
      <c r="H32" s="52">
        <f>SUM(H33:H37)</f>
        <v>2640228393.4099998</v>
      </c>
    </row>
    <row r="33" spans="2:8" ht="15" x14ac:dyDescent="0.25">
      <c r="B33" s="93" t="s">
        <v>8</v>
      </c>
      <c r="C33" s="94"/>
      <c r="D33" s="66">
        <v>0</v>
      </c>
      <c r="E33" s="67">
        <v>0</v>
      </c>
      <c r="F33" s="56">
        <v>2504026365.6799998</v>
      </c>
      <c r="G33" s="67">
        <v>0</v>
      </c>
      <c r="H33" s="54">
        <f>SUM(F33:G33)</f>
        <v>2504026365.6799998</v>
      </c>
    </row>
    <row r="34" spans="2:8" ht="15" x14ac:dyDescent="0.25">
      <c r="B34" s="93" t="s">
        <v>9</v>
      </c>
      <c r="C34" s="94"/>
      <c r="D34" s="66">
        <v>0</v>
      </c>
      <c r="E34" s="61">
        <v>726009143.83000004</v>
      </c>
      <c r="F34" s="56">
        <v>-242556375.75</v>
      </c>
      <c r="G34" s="67">
        <v>0</v>
      </c>
      <c r="H34" s="54">
        <f>SUM(D34:F34)</f>
        <v>483452768.08000004</v>
      </c>
    </row>
    <row r="35" spans="2:8" ht="15" x14ac:dyDescent="0.25">
      <c r="B35" s="93" t="s">
        <v>10</v>
      </c>
      <c r="C35" s="94"/>
      <c r="D35" s="66">
        <v>0</v>
      </c>
      <c r="E35" s="67">
        <v>0</v>
      </c>
      <c r="F35" s="60">
        <v>-262881133.94999999</v>
      </c>
      <c r="G35" s="67">
        <v>0</v>
      </c>
      <c r="H35" s="54">
        <f>SUM(F35:G35)</f>
        <v>-262881133.94999999</v>
      </c>
    </row>
    <row r="36" spans="2:8" ht="15" x14ac:dyDescent="0.25">
      <c r="B36" s="93" t="s">
        <v>11</v>
      </c>
      <c r="C36" s="94"/>
      <c r="D36" s="66">
        <v>0</v>
      </c>
      <c r="E36" s="57">
        <v>0</v>
      </c>
      <c r="F36" s="56">
        <v>-84369606.400000006</v>
      </c>
      <c r="G36" s="67">
        <v>0</v>
      </c>
      <c r="H36" s="54">
        <f>SUM(D36:G36)</f>
        <v>-84369606.400000006</v>
      </c>
    </row>
    <row r="37" spans="2:8" ht="24.75" customHeight="1" x14ac:dyDescent="0.25">
      <c r="B37" s="102" t="s">
        <v>4</v>
      </c>
      <c r="C37" s="103"/>
      <c r="D37" s="66">
        <v>0</v>
      </c>
      <c r="E37" s="67">
        <v>0</v>
      </c>
      <c r="F37" s="58">
        <v>0</v>
      </c>
      <c r="G37" s="67">
        <v>0</v>
      </c>
      <c r="H37" s="54">
        <f>SUM(F37:G37)</f>
        <v>0</v>
      </c>
    </row>
    <row r="38" spans="2:8" ht="12.75" customHeight="1" x14ac:dyDescent="0.25">
      <c r="B38" s="35"/>
      <c r="C38" s="40"/>
      <c r="D38" s="66"/>
      <c r="E38" s="57"/>
      <c r="F38" s="58"/>
      <c r="G38" s="67"/>
      <c r="H38" s="66"/>
    </row>
    <row r="39" spans="2:8" ht="40.5" customHeight="1" x14ac:dyDescent="0.25">
      <c r="B39" s="91" t="s">
        <v>29</v>
      </c>
      <c r="C39" s="92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2:8" ht="12.75" customHeight="1" x14ac:dyDescent="0.25">
      <c r="B40" s="102" t="s">
        <v>19</v>
      </c>
      <c r="C40" s="103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2:8" ht="15" x14ac:dyDescent="0.25">
      <c r="B41" s="102" t="s">
        <v>16</v>
      </c>
      <c r="C41" s="103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2:8" ht="12.75" customHeight="1" x14ac:dyDescent="0.25">
      <c r="B42" s="104"/>
      <c r="C42" s="105"/>
      <c r="D42" s="69"/>
      <c r="E42" s="70"/>
      <c r="F42" s="71"/>
      <c r="G42" s="72"/>
      <c r="H42" s="69"/>
    </row>
    <row r="43" spans="2:8" ht="33" customHeight="1" x14ac:dyDescent="0.25">
      <c r="B43" s="98" t="s">
        <v>30</v>
      </c>
      <c r="C43" s="99"/>
      <c r="D43" s="73">
        <f>SUM(D25+D27)</f>
        <v>1686787186.3600001</v>
      </c>
      <c r="E43" s="74">
        <f>SUM(E25+E32)</f>
        <v>37758306343.189995</v>
      </c>
      <c r="F43" s="73">
        <f>SUM(F25+F32)</f>
        <v>2156775625.3299999</v>
      </c>
      <c r="G43" s="74">
        <f>SUM(G25+G27)</f>
        <v>0</v>
      </c>
      <c r="H43" s="73">
        <f>SUM(H25+H27+H32)</f>
        <v>41601869154.87999</v>
      </c>
    </row>
    <row r="44" spans="2:8" ht="15" x14ac:dyDescent="0.25">
      <c r="B44" s="4"/>
      <c r="C44" s="41"/>
      <c r="D44" s="77"/>
      <c r="E44" s="78"/>
      <c r="F44" s="78"/>
      <c r="G44" s="77"/>
      <c r="H44" s="79"/>
    </row>
    <row r="45" spans="2:8" ht="15" x14ac:dyDescent="0.25">
      <c r="B45" s="22" t="s">
        <v>23</v>
      </c>
      <c r="C45" s="22"/>
      <c r="D45" s="22"/>
      <c r="E45" s="22"/>
      <c r="F45" s="22"/>
      <c r="G45" s="22"/>
      <c r="H45" s="22"/>
    </row>
    <row r="46" spans="2:8" ht="15" x14ac:dyDescent="0.25">
      <c r="B46" s="2"/>
      <c r="C46" s="23"/>
      <c r="D46" s="76"/>
      <c r="E46" s="76"/>
      <c r="F46" s="76"/>
      <c r="G46" s="76"/>
      <c r="H46" s="76"/>
    </row>
    <row r="47" spans="2:8" ht="15" hidden="1" x14ac:dyDescent="0.25">
      <c r="B47" s="3"/>
      <c r="C47" s="28"/>
      <c r="D47" s="25"/>
      <c r="E47" s="26"/>
      <c r="F47" s="27"/>
      <c r="G47" s="27"/>
      <c r="H47" s="27"/>
    </row>
    <row r="48" spans="2:8" ht="15" hidden="1" x14ac:dyDescent="0.25">
      <c r="B48" s="4"/>
      <c r="C48" s="42"/>
      <c r="D48" s="24"/>
      <c r="E48" s="82"/>
      <c r="F48" s="82"/>
      <c r="G48" s="82"/>
      <c r="H48" s="82"/>
    </row>
    <row r="49" spans="2:8" ht="0" hidden="1" customHeight="1" x14ac:dyDescent="0.25">
      <c r="B49" s="4"/>
      <c r="C49" s="41"/>
      <c r="D49" s="7"/>
      <c r="E49" s="5"/>
      <c r="F49" s="5"/>
      <c r="G49" s="7"/>
      <c r="H49" s="7"/>
    </row>
    <row r="50" spans="2:8" ht="0" hidden="1" customHeight="1" x14ac:dyDescent="0.25"/>
    <row r="51" spans="2:8" ht="0" hidden="1" customHeight="1" x14ac:dyDescent="0.25"/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</sheetData>
  <mergeCells count="35">
    <mergeCell ref="B43:C43"/>
    <mergeCell ref="B19:C19"/>
    <mergeCell ref="B25:C25"/>
    <mergeCell ref="B37:C37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29:C29"/>
    <mergeCell ref="B30:C30"/>
    <mergeCell ref="B22:C22"/>
    <mergeCell ref="B23:C23"/>
    <mergeCell ref="B21:C21"/>
    <mergeCell ref="B27:C27"/>
    <mergeCell ref="E48:H48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8:C28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7 H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2022-10-14T14:59:39Z</cp:lastPrinted>
  <dcterms:created xsi:type="dcterms:W3CDTF">2014-09-04T19:19:04Z</dcterms:created>
  <dcterms:modified xsi:type="dcterms:W3CDTF">2022-11-15T21:25:37Z</dcterms:modified>
</cp:coreProperties>
</file>