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X. Hacienda, Patrimonio y Presupuestos\"/>
    </mc:Choice>
  </mc:AlternateContent>
  <xr:revisionPtr revIDLastSave="0" documentId="13_ncr:1_{3735F7C1-A8BB-408A-94FA-42B08587DC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Hacienda" sheetId="1" r:id="rId1"/>
  </sheets>
  <calcPr calcId="191029"/>
</workbook>
</file>

<file path=xl/calcChain.xml><?xml version="1.0" encoding="utf-8"?>
<calcChain xmlns="http://schemas.openxmlformats.org/spreadsheetml/2006/main">
  <c r="N16" i="1" l="1"/>
  <c r="J16" i="1" l="1"/>
  <c r="Q6" i="1" l="1"/>
  <c r="R6" i="1" s="1"/>
  <c r="P16" i="1"/>
  <c r="O16" i="1"/>
  <c r="M16" i="1"/>
  <c r="L16" i="1"/>
  <c r="K16" i="1"/>
  <c r="I16" i="1"/>
  <c r="H16" i="1"/>
  <c r="G16" i="1"/>
  <c r="F16" i="1"/>
  <c r="E16" i="1"/>
  <c r="D16" i="1"/>
  <c r="Q7" i="1"/>
  <c r="Q8" i="1"/>
  <c r="Q9" i="1"/>
  <c r="Q10" i="1"/>
  <c r="Q11" i="1"/>
  <c r="Q12" i="1"/>
  <c r="Q13" i="1"/>
  <c r="Q14" i="1"/>
  <c r="Q15" i="1"/>
  <c r="R11" i="1" l="1"/>
  <c r="R15" i="1"/>
  <c r="R7" i="1"/>
  <c r="R14" i="1"/>
  <c r="R13" i="1"/>
  <c r="R9" i="1"/>
  <c r="R10" i="1"/>
  <c r="R12" i="1"/>
  <c r="R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Mildred Gonzalez Rubio</author>
  </authors>
  <commentList>
    <comment ref="L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I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E9" authorId="1" shapeId="0" xr:uid="{00000000-0006-0000-0000-000003000000}">
      <text>
        <r>
          <rPr>
            <b/>
            <sz val="9"/>
            <color indexed="81"/>
            <rFont val="Century Gothic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K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M9" authorId="0" shapeId="0" xr:uid="{1E420B1A-2557-460F-BA89-743F84AC793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F1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D1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E12" authorId="1" shapeId="0" xr:uid="{00000000-0006-0000-0000-000008000000}">
      <text>
        <r>
          <rPr>
            <b/>
            <sz val="9"/>
            <color indexed="81"/>
            <rFont val="Century Gothic"/>
            <family val="2"/>
          </rPr>
          <t>Ausencia Justificada</t>
        </r>
        <r>
          <rPr>
            <sz val="9"/>
            <color indexed="81"/>
            <rFont val="Century Gothic"/>
            <family val="2"/>
          </rPr>
          <t xml:space="preserve">
</t>
        </r>
      </text>
    </comment>
    <comment ref="I1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K1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F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H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M13" authorId="0" shapeId="0" xr:uid="{4B5674EA-8048-4243-A834-621A63C86AD9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D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F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D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E15" authorId="1" shapeId="0" xr:uid="{00000000-0006-0000-0000-000010000000}">
      <text>
        <r>
          <rPr>
            <b/>
            <sz val="9"/>
            <color indexed="81"/>
            <rFont val="Century Gothic"/>
            <family val="2"/>
          </rPr>
          <t>Ausencia Justificada</t>
        </r>
        <r>
          <rPr>
            <sz val="9"/>
            <color indexed="81"/>
            <rFont val="Century Gothic"/>
            <family val="2"/>
          </rPr>
          <t xml:space="preserve">
</t>
        </r>
      </text>
    </comment>
    <comment ref="G1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H15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I15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J15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K1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L15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<sst xmlns="http://schemas.openxmlformats.org/spreadsheetml/2006/main" count="40" uniqueCount="27">
  <si>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</si>
  <si>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</si>
  <si>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</si>
  <si>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</si>
  <si>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</si>
  <si>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</si>
  <si>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</si>
  <si>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</si>
  <si>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</si>
  <si>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</si>
  <si>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</si>
  <si>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PRI</t>
  </si>
  <si>
    <t>Claudio Alberto De Angelis Martínez</t>
  </si>
  <si>
    <t>Manuel Rodrigo Escoto Leal</t>
  </si>
  <si>
    <t>Nancy Naraly González Ramírez</t>
  </si>
  <si>
    <t>Cindy Blanco Ochoa</t>
  </si>
  <si>
    <t>Sandra Graciela Vizcaino Meza</t>
  </si>
  <si>
    <t>Fabian Aceves Dávalos</t>
  </si>
  <si>
    <t>Omar Antonio Borboa Becerra</t>
  </si>
  <si>
    <t>Dulce Sarahí Cortes Vite</t>
  </si>
  <si>
    <t>José Pedro Kumamoto Aguilar</t>
  </si>
  <si>
    <t>Alberto Uribe Camacho</t>
  </si>
  <si>
    <t>Presidente</t>
  </si>
  <si>
    <t>FUTURO</t>
  </si>
  <si>
    <t>PAN</t>
  </si>
  <si>
    <t>ESTADÍSTICA DE ASISTENCIA 2022</t>
  </si>
  <si>
    <t>COMISIÓN COLEGIADA Y PERMANENTE DE HACIENDA, PATRIMONIO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</si>
</sst>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Century Gothic"/>
      <family val="2"/>
    </font>
    <font>
      <sz val="9"/>
      <color indexed="8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8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9" fillId="2" borderId="0" xfId="0" applyFont="1" applyFill="1" applyBorder="1" applyAlignment="1"/>
    <xf numFmtId="0" fontId="9" fillId="2" borderId="0" xfId="0" applyFont="1" applyFill="1" applyAlignment="1"/>
    <xf numFmtId="0" fontId="9" fillId="2" borderId="0" xfId="0" applyFont="1" applyFill="1"/>
    <xf numFmtId="14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0" fontId="11" fillId="2" borderId="1" xfId="0" applyFont="1" applyFill="1" applyBorder="1" applyAlignment="1"/>
    <xf numFmtId="0" fontId="11" fillId="2" borderId="0" xfId="0" applyFont="1" applyFill="1" applyAlignment="1"/>
    <xf numFmtId="0" fontId="11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HACIENDA, PATRIMONIO Y PRESUPUESTOSS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Hacienda'!$A$6</c:f>
              <c:strCache>
                <c:ptCount val="1"/>
                <c:pt idx="0">
                  <c:v>Manuel Rodrigo Escoto Leal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Hacienda'!$A$6:$A$15</c:f>
              <c:strCache>
                <c:ptCount val="10"/>
                <c:pt idx="0">
                  <c:v>Manuel Rodrigo Escoto Leal</c:v>
                </c:pt>
                <c:pt idx="1">
                  <c:v>Nancy Naraly González Ramírez</c:v>
                </c:pt>
                <c:pt idx="2">
                  <c:v>Cindy Blanco Ochoa</c:v>
                </c:pt>
                <c:pt idx="3">
                  <c:v>Sandra Graciela Vizcaino Meza</c:v>
                </c:pt>
                <c:pt idx="4">
                  <c:v>Fabian Aceves Dávalos</c:v>
                </c:pt>
                <c:pt idx="5">
                  <c:v>Claudio Alberto De Angelis Martínez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José Pedro Kumamoto Aguilar</c:v>
                </c:pt>
                <c:pt idx="9">
                  <c:v>Alberto Uribe Camacho</c:v>
                </c:pt>
              </c:strCache>
            </c:strRef>
          </c:cat>
          <c:val>
            <c:numRef>
              <c:f>'Estadística Hacienda'!$Q$6:$Q$15</c:f>
              <c:numCache>
                <c:formatCode>0</c:formatCode>
                <c:ptCount val="10"/>
                <c:pt idx="0">
                  <c:v>13</c:v>
                </c:pt>
                <c:pt idx="1">
                  <c:v>12</c:v>
                </c:pt>
                <c:pt idx="2">
                  <c:v>10</c:v>
                </c:pt>
                <c:pt idx="3">
                  <c:v>9</c:v>
                </c:pt>
                <c:pt idx="4">
                  <c:v>13</c:v>
                </c:pt>
                <c:pt idx="5">
                  <c:v>12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4-4799-B292-CB2F0354E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468296"/>
        <c:axId val="250467904"/>
      </c:barChart>
      <c:catAx>
        <c:axId val="25046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50467904"/>
        <c:crosses val="autoZero"/>
        <c:auto val="1"/>
        <c:lblAlgn val="ctr"/>
        <c:lblOffset val="100"/>
        <c:noMultiLvlLbl val="0"/>
      </c:catAx>
      <c:valAx>
        <c:axId val="250467904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5046829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F2-4104-B7F5-B7C05E4F5CEF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F2-4104-B7F5-B7C05E4F5CEF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F2-4104-B7F5-B7C05E4F5CEF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F2-4104-B7F5-B7C05E4F5CEF}"/>
              </c:ext>
            </c:extLst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F2-4104-B7F5-B7C05E4F5CEF}"/>
              </c:ext>
            </c:extLst>
          </c:dPt>
          <c:dPt>
            <c:idx val="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F2-4104-B7F5-B7C05E4F5CEF}"/>
              </c:ext>
            </c:extLst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F2-4104-B7F5-B7C05E4F5CEF}"/>
              </c:ext>
            </c:extLst>
          </c:dPt>
          <c:dPt>
            <c:idx val="7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5F2-4104-B7F5-B7C05E4F5CEF}"/>
              </c:ext>
            </c:extLst>
          </c:dPt>
          <c:dPt>
            <c:idx val="8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5F2-4104-B7F5-B7C05E4F5CEF}"/>
              </c:ext>
            </c:extLst>
          </c:dPt>
          <c:dPt>
            <c:idx val="9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5F2-4104-B7F5-B7C05E4F5CEF}"/>
              </c:ext>
            </c:extLst>
          </c:dPt>
          <c:cat>
            <c:strRef>
              <c:f>'Estadística Hacienda'!$A$6:$A$15</c:f>
              <c:strCache>
                <c:ptCount val="10"/>
                <c:pt idx="0">
                  <c:v>Manuel Rodrigo Escoto Leal</c:v>
                </c:pt>
                <c:pt idx="1">
                  <c:v>Nancy Naraly González Ramírez</c:v>
                </c:pt>
                <c:pt idx="2">
                  <c:v>Cindy Blanco Ochoa</c:v>
                </c:pt>
                <c:pt idx="3">
                  <c:v>Sandra Graciela Vizcaino Meza</c:v>
                </c:pt>
                <c:pt idx="4">
                  <c:v>Fabian Aceves Dávalos</c:v>
                </c:pt>
                <c:pt idx="5">
                  <c:v>Claudio Alberto De Angelis Martínez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José Pedro Kumamoto Aguilar</c:v>
                </c:pt>
                <c:pt idx="9">
                  <c:v>Alberto Uribe Camacho</c:v>
                </c:pt>
              </c:strCache>
            </c:strRef>
          </c:cat>
          <c:val>
            <c:numRef>
              <c:f>'Estadística Hacienda'!$R$6:$R$15</c:f>
              <c:numCache>
                <c:formatCode>0</c:formatCode>
                <c:ptCount val="10"/>
                <c:pt idx="0">
                  <c:v>100</c:v>
                </c:pt>
                <c:pt idx="1">
                  <c:v>92.307692307692307</c:v>
                </c:pt>
                <c:pt idx="2">
                  <c:v>76.92307692307692</c:v>
                </c:pt>
                <c:pt idx="3">
                  <c:v>69.230769230769226</c:v>
                </c:pt>
                <c:pt idx="4">
                  <c:v>100</c:v>
                </c:pt>
                <c:pt idx="5">
                  <c:v>92.307692307692307</c:v>
                </c:pt>
                <c:pt idx="6">
                  <c:v>69.230769230769226</c:v>
                </c:pt>
                <c:pt idx="7">
                  <c:v>69.230769230769226</c:v>
                </c:pt>
                <c:pt idx="8">
                  <c:v>84.615384615384613</c:v>
                </c:pt>
                <c:pt idx="9">
                  <c:v>23.076923076923077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5F2-4104-B7F5-B7C05E4F5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rgbClr val="FFCCFF"/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rgbClr val="FFCCFF"/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Hacienda'!$D$5:$P$5</c:f>
              <c:numCache>
                <c:formatCode>m/d/yyyy</c:formatCode>
                <c:ptCount val="13"/>
                <c:pt idx="0">
                  <c:v>44574</c:v>
                </c:pt>
                <c:pt idx="1">
                  <c:v>44614</c:v>
                </c:pt>
                <c:pt idx="2">
                  <c:v>44645</c:v>
                </c:pt>
                <c:pt idx="3">
                  <c:v>44659</c:v>
                </c:pt>
                <c:pt idx="4">
                  <c:v>44698</c:v>
                </c:pt>
                <c:pt idx="5">
                  <c:v>44734</c:v>
                </c:pt>
                <c:pt idx="6">
                  <c:v>44739</c:v>
                </c:pt>
                <c:pt idx="7">
                  <c:v>44757</c:v>
                </c:pt>
                <c:pt idx="8">
                  <c:v>44795</c:v>
                </c:pt>
                <c:pt idx="9">
                  <c:v>44826</c:v>
                </c:pt>
                <c:pt idx="10">
                  <c:v>44852</c:v>
                </c:pt>
                <c:pt idx="11">
                  <c:v>44882</c:v>
                </c:pt>
                <c:pt idx="12">
                  <c:v>44909</c:v>
                </c:pt>
              </c:numCache>
            </c:numRef>
          </c:cat>
          <c:val>
            <c:numRef>
              <c:f>'Estadística Hacienda'!$D$16:$P$16</c:f>
              <c:numCache>
                <c:formatCode>0</c:formatCode>
                <c:ptCount val="13"/>
                <c:pt idx="0">
                  <c:v>60</c:v>
                </c:pt>
                <c:pt idx="1">
                  <c:v>70</c:v>
                </c:pt>
                <c:pt idx="2">
                  <c:v>60</c:v>
                </c:pt>
                <c:pt idx="3">
                  <c:v>90</c:v>
                </c:pt>
                <c:pt idx="4">
                  <c:v>80</c:v>
                </c:pt>
                <c:pt idx="5">
                  <c:v>70</c:v>
                </c:pt>
                <c:pt idx="6">
                  <c:v>80</c:v>
                </c:pt>
                <c:pt idx="7">
                  <c:v>70</c:v>
                </c:pt>
                <c:pt idx="8">
                  <c:v>80</c:v>
                </c:pt>
                <c:pt idx="9">
                  <c:v>80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6-40AB-A927-331EC6528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0466728"/>
        <c:axId val="250467120"/>
        <c:axId val="0"/>
      </c:bar3DChart>
      <c:catAx>
        <c:axId val="25046672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50467120"/>
        <c:crosses val="autoZero"/>
        <c:auto val="0"/>
        <c:lblAlgn val="ctr"/>
        <c:lblOffset val="100"/>
        <c:noMultiLvlLbl val="0"/>
      </c:catAx>
      <c:valAx>
        <c:axId val="250467120"/>
        <c:scaling>
          <c:orientation val="minMax"/>
          <c:max val="100"/>
          <c:min val="5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50466728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1028700</xdr:colOff>
      <xdr:row>17</xdr:row>
      <xdr:rowOff>110858</xdr:rowOff>
    </xdr:from>
    <xdr:to>
      <xdr:col>18</xdr:col>
      <xdr:colOff>76200</xdr:colOff>
      <xdr:row>36</xdr:row>
      <xdr:rowOff>103716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17</xdr:row>
      <xdr:rowOff>59532</xdr:rowOff>
    </xdr:from>
    <xdr:to>
      <xdr:col>8</xdr:col>
      <xdr:colOff>57150</xdr:colOff>
      <xdr:row>36</xdr:row>
      <xdr:rowOff>57150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38</xdr:row>
      <xdr:rowOff>10583</xdr:rowOff>
    </xdr:from>
    <xdr:to>
      <xdr:col>15</xdr:col>
      <xdr:colOff>266700</xdr:colOff>
      <xdr:row>66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565156</xdr:colOff>
      <xdr:row>0</xdr:row>
      <xdr:rowOff>99483</xdr:rowOff>
    </xdr:from>
    <xdr:to>
      <xdr:col>0</xdr:col>
      <xdr:colOff>1368905</xdr:colOff>
      <xdr:row>2</xdr:row>
      <xdr:rowOff>266700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156" y="99483"/>
          <a:ext cx="803749" cy="872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301631</xdr:colOff>
      <xdr:row>0</xdr:row>
      <xdr:rowOff>102658</xdr:rowOff>
    </xdr:from>
    <xdr:to>
      <xdr:col>17</xdr:col>
      <xdr:colOff>1110312</xdr:colOff>
      <xdr:row>2</xdr:row>
      <xdr:rowOff>276225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5531" y="102658"/>
          <a:ext cx="808681" cy="878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9" customWidth="1"/>
    <col min="2" max="16" width="13.7109375" style="9" customWidth="1"/>
    <col min="17" max="17" width="18.7109375" style="9" customWidth="1"/>
    <col min="18" max="18" width="20.7109375" style="9" customWidth="1"/>
    <col min="19" max="16384" width="11.42578125" style="9"/>
  </cols>
  <sheetData>
    <row r="1" spans="1:22" ht="27.9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0"/>
      <c r="T1" s="11"/>
      <c r="U1" s="11"/>
      <c r="V1" s="11"/>
    </row>
    <row r="2" spans="1:22" ht="27.95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0"/>
      <c r="T2" s="11"/>
      <c r="U2" s="11"/>
      <c r="V2" s="11"/>
    </row>
    <row r="3" spans="1:22" ht="27.95" customHeight="1" x14ac:dyDescent="0.25">
      <c r="A3" s="22" t="s">
        <v>26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0"/>
      <c r="T3" s="11"/>
      <c r="U3" s="11"/>
      <c r="V3" s="11"/>
    </row>
    <row r="4" spans="1:22" s="14" customFormat="1" ht="30" customHeight="1" x14ac:dyDescent="0.3">
      <c r="A4" s="23" t="s">
        <v>1</v>
      </c>
      <c r="B4" s="23" t="s">
        <v>2</v>
      </c>
      <c r="C4" s="23" t="s">
        <v>3</v>
      </c>
      <c r="D4" s="23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12"/>
      <c r="T4" s="13"/>
      <c r="U4" s="13"/>
      <c r="V4" s="13"/>
    </row>
    <row r="5" spans="1:22" s="14" customFormat="1" ht="30" customHeight="1" x14ac:dyDescent="0.3">
      <c r="A5" s="23"/>
      <c r="B5" s="23"/>
      <c r="C5" s="23"/>
      <c r="D5" s="15">
        <v>44574</v>
      </c>
      <c r="E5" s="15">
        <v>44614</v>
      </c>
      <c r="F5" s="15">
        <v>44645</v>
      </c>
      <c r="G5" s="15">
        <v>44659</v>
      </c>
      <c r="H5" s="15">
        <v>44698</v>
      </c>
      <c r="I5" s="15">
        <v>44734</v>
      </c>
      <c r="J5" s="15">
        <v>44739</v>
      </c>
      <c r="K5" s="15">
        <v>44757</v>
      </c>
      <c r="L5" s="15">
        <v>44795</v>
      </c>
      <c r="M5" s="15">
        <v>44826</v>
      </c>
      <c r="N5" s="15">
        <v>44852</v>
      </c>
      <c r="O5" s="15">
        <v>44882</v>
      </c>
      <c r="P5" s="15">
        <v>44909</v>
      </c>
      <c r="Q5" s="16" t="s">
        <v>4</v>
      </c>
      <c r="R5" s="16" t="s">
        <v>10</v>
      </c>
      <c r="S5" s="12"/>
      <c r="T5" s="13"/>
      <c r="U5" s="13"/>
      <c r="V5" s="13"/>
    </row>
    <row r="6" spans="1:22" s="14" customFormat="1" ht="30" customHeight="1" x14ac:dyDescent="0.3">
      <c r="A6" s="1" t="s">
        <v>13</v>
      </c>
      <c r="B6" s="2" t="s">
        <v>22</v>
      </c>
      <c r="C6" s="3" t="s">
        <v>5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5">
        <f t="shared" ref="Q6:Q15" si="0">SUM(D6:P6)</f>
        <v>13</v>
      </c>
      <c r="R6" s="6">
        <f>(Q6*100)/($Q$6)</f>
        <v>100</v>
      </c>
      <c r="S6" s="12"/>
      <c r="T6" s="13"/>
      <c r="U6" s="13"/>
      <c r="V6" s="13"/>
    </row>
    <row r="7" spans="1:22" s="14" customFormat="1" ht="30" customHeight="1" x14ac:dyDescent="0.3">
      <c r="A7" s="1" t="s">
        <v>14</v>
      </c>
      <c r="B7" s="2" t="s">
        <v>6</v>
      </c>
      <c r="C7" s="3" t="s">
        <v>5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0</v>
      </c>
      <c r="M7" s="4">
        <v>1</v>
      </c>
      <c r="N7" s="4">
        <v>1</v>
      </c>
      <c r="O7" s="4">
        <v>1</v>
      </c>
      <c r="P7" s="4">
        <v>1</v>
      </c>
      <c r="Q7" s="5">
        <f t="shared" si="0"/>
        <v>12</v>
      </c>
      <c r="R7" s="6">
        <f t="shared" ref="R7:R15" si="1">(Q7*100)/($Q$6)</f>
        <v>92.307692307692307</v>
      </c>
      <c r="S7" s="12"/>
      <c r="T7" s="13"/>
      <c r="U7" s="13"/>
      <c r="V7" s="13"/>
    </row>
    <row r="8" spans="1:22" s="14" customFormat="1" ht="30" customHeight="1" x14ac:dyDescent="0.3">
      <c r="A8" s="1" t="s">
        <v>15</v>
      </c>
      <c r="B8" s="2" t="s">
        <v>6</v>
      </c>
      <c r="C8" s="3" t="s">
        <v>5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0</v>
      </c>
      <c r="J8" s="4">
        <v>1</v>
      </c>
      <c r="K8" s="4">
        <v>1</v>
      </c>
      <c r="L8" s="4">
        <v>1</v>
      </c>
      <c r="M8" s="4">
        <v>1</v>
      </c>
      <c r="N8" s="4">
        <v>0</v>
      </c>
      <c r="O8" s="4">
        <v>0</v>
      </c>
      <c r="P8" s="4">
        <v>1</v>
      </c>
      <c r="Q8" s="5">
        <f t="shared" si="0"/>
        <v>10</v>
      </c>
      <c r="R8" s="6">
        <f t="shared" si="1"/>
        <v>76.92307692307692</v>
      </c>
      <c r="S8" s="12"/>
      <c r="T8" s="13"/>
      <c r="U8" s="13"/>
      <c r="V8" s="13"/>
    </row>
    <row r="9" spans="1:22" s="14" customFormat="1" ht="30" customHeight="1" x14ac:dyDescent="0.3">
      <c r="A9" s="1" t="s">
        <v>16</v>
      </c>
      <c r="B9" s="2" t="s">
        <v>6</v>
      </c>
      <c r="C9" s="3" t="s">
        <v>5</v>
      </c>
      <c r="D9" s="4">
        <v>1</v>
      </c>
      <c r="E9" s="4">
        <v>0</v>
      </c>
      <c r="F9" s="4">
        <v>1</v>
      </c>
      <c r="G9" s="4">
        <v>1</v>
      </c>
      <c r="H9" s="4">
        <v>1</v>
      </c>
      <c r="I9" s="4">
        <v>1</v>
      </c>
      <c r="J9" s="4">
        <v>0</v>
      </c>
      <c r="K9" s="4">
        <v>0</v>
      </c>
      <c r="L9" s="4">
        <v>1</v>
      </c>
      <c r="M9" s="4">
        <v>0</v>
      </c>
      <c r="N9" s="4">
        <v>1</v>
      </c>
      <c r="O9" s="4">
        <v>1</v>
      </c>
      <c r="P9" s="4">
        <v>1</v>
      </c>
      <c r="Q9" s="5">
        <f t="shared" si="0"/>
        <v>9</v>
      </c>
      <c r="R9" s="6">
        <f t="shared" si="1"/>
        <v>69.230769230769226</v>
      </c>
      <c r="S9" s="12"/>
      <c r="T9" s="13"/>
      <c r="U9" s="13"/>
      <c r="V9" s="13"/>
    </row>
    <row r="10" spans="1:22" s="14" customFormat="1" ht="30" customHeight="1" x14ac:dyDescent="0.3">
      <c r="A10" s="1" t="s">
        <v>17</v>
      </c>
      <c r="B10" s="2" t="s">
        <v>6</v>
      </c>
      <c r="C10" s="3" t="s">
        <v>5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5">
        <f t="shared" si="0"/>
        <v>13</v>
      </c>
      <c r="R10" s="6">
        <f t="shared" si="1"/>
        <v>100</v>
      </c>
      <c r="S10" s="12"/>
      <c r="T10" s="13"/>
      <c r="U10" s="13"/>
      <c r="V10" s="13"/>
    </row>
    <row r="11" spans="1:22" s="14" customFormat="1" ht="30" customHeight="1" x14ac:dyDescent="0.3">
      <c r="A11" s="1" t="s">
        <v>12</v>
      </c>
      <c r="B11" s="2" t="s">
        <v>6</v>
      </c>
      <c r="C11" s="2" t="s">
        <v>5</v>
      </c>
      <c r="D11" s="4">
        <v>1</v>
      </c>
      <c r="E11" s="4">
        <v>1</v>
      </c>
      <c r="F11" s="4">
        <v>0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1</v>
      </c>
      <c r="Q11" s="5">
        <f t="shared" si="0"/>
        <v>12</v>
      </c>
      <c r="R11" s="6">
        <f t="shared" si="1"/>
        <v>92.307692307692307</v>
      </c>
      <c r="S11" s="17"/>
      <c r="T11" s="13"/>
      <c r="U11" s="13"/>
      <c r="V11" s="13"/>
    </row>
    <row r="12" spans="1:22" s="14" customFormat="1" ht="30" customHeight="1" x14ac:dyDescent="0.3">
      <c r="A12" s="1" t="s">
        <v>18</v>
      </c>
      <c r="B12" s="2" t="s">
        <v>6</v>
      </c>
      <c r="C12" s="2" t="s">
        <v>24</v>
      </c>
      <c r="D12" s="4">
        <v>0</v>
      </c>
      <c r="E12" s="4">
        <v>0</v>
      </c>
      <c r="F12" s="4">
        <v>1</v>
      </c>
      <c r="G12" s="4">
        <v>1</v>
      </c>
      <c r="H12" s="4">
        <v>1</v>
      </c>
      <c r="I12" s="4">
        <v>0</v>
      </c>
      <c r="J12" s="4">
        <v>1</v>
      </c>
      <c r="K12" s="4">
        <v>0</v>
      </c>
      <c r="L12" s="4">
        <v>1</v>
      </c>
      <c r="M12" s="4">
        <v>1</v>
      </c>
      <c r="N12" s="4">
        <v>1</v>
      </c>
      <c r="O12" s="4">
        <v>1</v>
      </c>
      <c r="P12" s="4">
        <v>1</v>
      </c>
      <c r="Q12" s="5">
        <f t="shared" si="0"/>
        <v>9</v>
      </c>
      <c r="R12" s="6">
        <f t="shared" si="1"/>
        <v>69.230769230769226</v>
      </c>
      <c r="S12" s="17"/>
      <c r="T12" s="13"/>
      <c r="U12" s="13"/>
      <c r="V12" s="13"/>
    </row>
    <row r="13" spans="1:22" s="14" customFormat="1" ht="30" customHeight="1" x14ac:dyDescent="0.3">
      <c r="A13" s="1" t="s">
        <v>19</v>
      </c>
      <c r="B13" s="2" t="s">
        <v>6</v>
      </c>
      <c r="C13" s="2" t="s">
        <v>11</v>
      </c>
      <c r="D13" s="4">
        <v>0</v>
      </c>
      <c r="E13" s="4">
        <v>1</v>
      </c>
      <c r="F13" s="4">
        <v>0</v>
      </c>
      <c r="G13" s="4">
        <v>1</v>
      </c>
      <c r="H13" s="4">
        <v>0</v>
      </c>
      <c r="I13" s="4">
        <v>1</v>
      </c>
      <c r="J13" s="4">
        <v>1</v>
      </c>
      <c r="K13" s="4">
        <v>1</v>
      </c>
      <c r="L13" s="4">
        <v>1</v>
      </c>
      <c r="M13" s="4">
        <v>0</v>
      </c>
      <c r="N13" s="4">
        <v>1</v>
      </c>
      <c r="O13" s="4">
        <v>1</v>
      </c>
      <c r="P13" s="4">
        <v>1</v>
      </c>
      <c r="Q13" s="5">
        <f t="shared" si="0"/>
        <v>9</v>
      </c>
      <c r="R13" s="6">
        <f t="shared" si="1"/>
        <v>69.230769230769226</v>
      </c>
      <c r="S13" s="17"/>
      <c r="T13" s="13"/>
      <c r="U13" s="13"/>
      <c r="V13" s="13"/>
    </row>
    <row r="14" spans="1:22" s="14" customFormat="1" ht="30" customHeight="1" x14ac:dyDescent="0.3">
      <c r="A14" s="1" t="s">
        <v>20</v>
      </c>
      <c r="B14" s="2" t="s">
        <v>6</v>
      </c>
      <c r="C14" s="2" t="s">
        <v>23</v>
      </c>
      <c r="D14" s="4">
        <v>0</v>
      </c>
      <c r="E14" s="4">
        <v>1</v>
      </c>
      <c r="F14" s="4">
        <v>0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4">
        <v>1</v>
      </c>
      <c r="P14" s="4">
        <v>1</v>
      </c>
      <c r="Q14" s="5">
        <f t="shared" si="0"/>
        <v>11</v>
      </c>
      <c r="R14" s="6">
        <f t="shared" si="1"/>
        <v>84.615384615384613</v>
      </c>
      <c r="S14" s="17"/>
      <c r="T14" s="13"/>
      <c r="U14" s="13"/>
      <c r="V14" s="13"/>
    </row>
    <row r="15" spans="1:22" s="14" customFormat="1" ht="30" customHeight="1" x14ac:dyDescent="0.3">
      <c r="A15" s="1" t="s">
        <v>21</v>
      </c>
      <c r="B15" s="2" t="s">
        <v>6</v>
      </c>
      <c r="C15" s="2" t="s">
        <v>8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1</v>
      </c>
      <c r="N15" s="4">
        <v>1</v>
      </c>
      <c r="O15" s="4">
        <v>1</v>
      </c>
      <c r="P15" s="4">
        <v>0</v>
      </c>
      <c r="Q15" s="5">
        <f t="shared" si="0"/>
        <v>3</v>
      </c>
      <c r="R15" s="6">
        <f t="shared" si="1"/>
        <v>23.076923076923077</v>
      </c>
      <c r="S15" s="17"/>
      <c r="T15" s="13"/>
      <c r="U15" s="13"/>
      <c r="V15" s="13"/>
    </row>
    <row r="16" spans="1:22" s="20" customFormat="1" ht="30" customHeight="1" x14ac:dyDescent="0.25">
      <c r="A16" s="21" t="s">
        <v>7</v>
      </c>
      <c r="B16" s="21"/>
      <c r="C16" s="21"/>
      <c r="D16" s="7">
        <f>SUM(D6:D15)/10*100</f>
        <v>60</v>
      </c>
      <c r="E16" s="7">
        <f t="shared" ref="E16:P16" si="2">SUM(E6:E15)/10*100</f>
        <v>70</v>
      </c>
      <c r="F16" s="7">
        <f t="shared" si="2"/>
        <v>60</v>
      </c>
      <c r="G16" s="7">
        <f t="shared" si="2"/>
        <v>90</v>
      </c>
      <c r="H16" s="7">
        <f t="shared" si="2"/>
        <v>80</v>
      </c>
      <c r="I16" s="7">
        <f t="shared" si="2"/>
        <v>70</v>
      </c>
      <c r="J16" s="7">
        <f t="shared" si="2"/>
        <v>80</v>
      </c>
      <c r="K16" s="7">
        <f t="shared" si="2"/>
        <v>70</v>
      </c>
      <c r="L16" s="7">
        <f t="shared" si="2"/>
        <v>80</v>
      </c>
      <c r="M16" s="7">
        <f t="shared" si="2"/>
        <v>80</v>
      </c>
      <c r="N16" s="7">
        <f t="shared" si="2"/>
        <v>90</v>
      </c>
      <c r="O16" s="7">
        <f t="shared" si="2"/>
        <v>90</v>
      </c>
      <c r="P16" s="7">
        <f t="shared" si="2"/>
        <v>90</v>
      </c>
      <c r="Q16" s="7"/>
      <c r="R16" s="7"/>
      <c r="S16" s="18"/>
      <c r="T16" s="19"/>
      <c r="U16" s="19"/>
      <c r="V16" s="19"/>
    </row>
    <row r="17" spans="1:22" ht="20.100000000000001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</sheetData>
  <mergeCells count="8">
    <mergeCell ref="A16:C16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6:P16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Hacienda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2022-12-15T22:57:47Z</dcterms:modified>
</cp:coreProperties>
</file>