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a la Cultura y el Arte\"/>
    </mc:Choice>
  </mc:AlternateContent>
  <xr:revisionPtr revIDLastSave="0" documentId="13_ncr:1_{3FAB8DD8-E0B3-4B5B-A2E1-9E029FEB87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1" r:id="rId1"/>
  </sheets>
  <calcPr calcId="191029"/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16" i="1"/>
  <c r="P6" i="1"/>
  <c r="G17" i="1" l="1"/>
  <c r="F17" i="1"/>
  <c r="J17" i="1"/>
  <c r="H17" i="1"/>
  <c r="E17" i="1"/>
  <c r="C17" i="1"/>
  <c r="N17" i="1"/>
  <c r="M17" i="1"/>
  <c r="L17" i="1"/>
  <c r="K17" i="1"/>
  <c r="I17" i="1"/>
  <c r="D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<sst xmlns="http://schemas.openxmlformats.org/spreadsheetml/2006/main" count="46" uniqueCount="38">
  <si>
    <t>AYUNTAMIENTO DE ZAPOPAN, JALISCO</t>
  </si>
  <si>
    <t>ESTADISTICA DE ASISTENCIA 2022</t>
  </si>
  <si>
    <t>CONSEJO PARA LA CULTURA Y LAS ARTES DEL MUNICIPIO DE ZAPOPAN</t>
  </si>
  <si>
    <t>Integrantes del Sistema</t>
  </si>
  <si>
    <t>REGISTRO DE ASISTENCIA</t>
  </si>
  <si>
    <t>Nombre (s)</t>
  </si>
  <si>
    <t>Cargo o de carácter ciudadano</t>
  </si>
  <si>
    <t>Febrero</t>
  </si>
  <si>
    <t>Abril</t>
  </si>
  <si>
    <t>Mayo</t>
  </si>
  <si>
    <t>Julio</t>
  </si>
  <si>
    <t>Septiembre</t>
  </si>
  <si>
    <t>Octubre</t>
  </si>
  <si>
    <t>Noviembre</t>
  </si>
  <si>
    <t>Total de asistencias</t>
  </si>
  <si>
    <t>Porcentaje de asistencia por Consejero</t>
  </si>
  <si>
    <t>Ana Luisa Ramírez Ramírez</t>
  </si>
  <si>
    <t xml:space="preserve">Cristopher de Alba Anguiano </t>
  </si>
  <si>
    <t xml:space="preserve">Director de Cultura Zapopan </t>
  </si>
  <si>
    <t>José Miguel Santos Zepeda</t>
  </si>
  <si>
    <t>Omar Antonio Borboa Becerra</t>
  </si>
  <si>
    <t>Emmanuel Alejandro Puerto Covarrubias</t>
  </si>
  <si>
    <t>Dulce Sarahí Cortés Vite</t>
  </si>
  <si>
    <t>Fernando Manuel Gallegos Escamilla</t>
  </si>
  <si>
    <t xml:space="preserve">Consejero de Cultura </t>
  </si>
  <si>
    <t>Ana Patricia Mejía Succar</t>
  </si>
  <si>
    <t xml:space="preserve">Consejera de Cultura </t>
  </si>
  <si>
    <t>Gabriela Perales Delgadillo</t>
  </si>
  <si>
    <t>Consejera de Cultura</t>
  </si>
  <si>
    <t>Margarita Hernández Ortíz</t>
  </si>
  <si>
    <t>Mauricio Toussaint</t>
  </si>
  <si>
    <t xml:space="preserve">Total </t>
  </si>
  <si>
    <t>Se informa que durante el mes el Consejo no sesionó</t>
  </si>
  <si>
    <t>Regidora Presidenta de la Comisión Colegiada y Permanente de Promoción Cultural</t>
  </si>
  <si>
    <t>Regidor Presidente de la Comisión Colegiada y Permanente de Desarrollo Social y Humano</t>
  </si>
  <si>
    <t>Regidor Presidente de la Comisión Colegiada y Permanente de Movilidad Urbana y Conurbación</t>
  </si>
  <si>
    <t xml:space="preserve">Regidor Presidente de la Comisión Colegiada y Permanente de Desarrollo Rural </t>
  </si>
  <si>
    <t xml:space="preserve">Regidora Presidenta de la Comisión Colegiada y Permanente de Juventudes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</si>
</sst>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2"/>
    <xf numFmtId="0" fontId="14" fillId="0" borderId="0" applyNumberFormat="0" applyFill="0" applyBorder="0" applyAlignment="0" applyProtection="0"/>
  </cellStyleXfs>
  <cellXfs count="37">
    <xf numFmtId="0" fontId="0" fillId="0" borderId="0" xfId="0" applyFont="1" applyAlignment="1"/>
    <xf numFmtId="0" fontId="3" fillId="2" borderId="1" xfId="0" applyFont="1" applyFill="1" applyBorder="1"/>
    <xf numFmtId="0" fontId="5" fillId="2" borderId="1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0" borderId="10" xfId="1" applyFont="1" applyBorder="1" applyAlignment="1">
      <alignment horizontal="left" vertical="center" wrapText="1"/>
    </xf>
    <xf numFmtId="0" fontId="10" fillId="4" borderId="10" xfId="1" applyFont="1" applyFill="1" applyBorder="1" applyAlignment="1">
      <alignment horizontal="left" vertical="center" wrapText="1"/>
    </xf>
    <xf numFmtId="0" fontId="10" fillId="4" borderId="10" xfId="1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12" fillId="2" borderId="1" xfId="0" applyFont="1" applyFill="1" applyBorder="1"/>
    <xf numFmtId="0" fontId="13" fillId="0" borderId="0" xfId="0" applyFont="1" applyAlignment="1"/>
    <xf numFmtId="0" fontId="10" fillId="2" borderId="5" xfId="0" applyFont="1" applyFill="1" applyBorder="1" applyAlignment="1">
      <alignment horizontal="left" vertical="center" wrapText="1"/>
    </xf>
    <xf numFmtId="0" fontId="11" fillId="2" borderId="6" xfId="2" applyFont="1" applyFill="1" applyBorder="1" applyAlignment="1">
      <alignment horizontal="center" vertical="top" wrapText="1"/>
    </xf>
    <xf numFmtId="0" fontId="11" fillId="0" borderId="7" xfId="2" applyFont="1" applyBorder="1"/>
    <xf numFmtId="0" fontId="11" fillId="0" borderId="8" xfId="2" applyFont="1" applyBorder="1"/>
    <xf numFmtId="0" fontId="2" fillId="0" borderId="2" xfId="0" applyFont="1" applyBorder="1"/>
    <xf numFmtId="0" fontId="2" fillId="0" borderId="4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" fillId="2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1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</cellXfs>
  <cellStyles count="3">
    <cellStyle name="Hipervínculo" xfId="2" builtinId="8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ysClr val="windowText" lastClr="000000"/>
                </a:solidFill>
                <a:latin typeface="+mn-lt"/>
              </a:rPr>
              <a:t>PORCENTAJE DE ASISTENCIA POR INTEGRANTE
CONSEJO PARA LA CULTURA Y LAS ARTES DEL MUNICIPIO DE ZAPOPAN</a:t>
            </a:r>
          </a:p>
        </c:rich>
      </c:tx>
      <c:layout>
        <c:manualLayout>
          <c:xMode val="edge"/>
          <c:yMode val="edge"/>
          <c:x val="3.9486612612419363E-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5-4335-B4D2-BDE7AB003566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5-4335-B4D2-BDE7AB00356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5-4335-B4D2-BDE7AB003566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5-4335-B4D2-BDE7AB003566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25-4335-B4D2-BDE7AB003566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25-4335-B4D2-BDE7AB003566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25-4335-B4D2-BDE7AB003566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25-4335-B4D2-BDE7AB003566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25-4335-B4D2-BDE7AB003566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25-4335-B4D2-BDE7AB003566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25-4335-B4D2-BDE7AB003566}"/>
              </c:ext>
            </c:extLst>
          </c:dPt>
          <c:cat>
            <c:strRef>
              <c:f>'Estadística Asistencia 2022'!$A$6:$A$16</c:f>
              <c:strCache>
                <c:ptCount val="11"/>
                <c:pt idx="0">
                  <c:v>Ana Luisa Ramírez Ramírez</c:v>
                </c:pt>
                <c:pt idx="1">
                  <c:v>Cristopher de Alba Anguiano </c:v>
                </c:pt>
                <c:pt idx="2">
                  <c:v>José Miguel Santos Zepeda</c:v>
                </c:pt>
                <c:pt idx="3">
                  <c:v>Omar Antonio Borboa Becerra</c:v>
                </c:pt>
                <c:pt idx="4">
                  <c:v>Emmanuel Alejandro Puerto Covarrubias</c:v>
                </c:pt>
                <c:pt idx="5">
                  <c:v>Dulce Sarahí Cortés Vite</c:v>
                </c:pt>
                <c:pt idx="6">
                  <c:v>Fernando Manuel Gallegos Escamilla</c:v>
                </c:pt>
                <c:pt idx="7">
                  <c:v>Ana Patricia Mejía Succar</c:v>
                </c:pt>
                <c:pt idx="8">
                  <c:v>Gabriela Perales Delgadillo</c:v>
                </c:pt>
                <c:pt idx="9">
                  <c:v>Margarita Hernández Ortíz</c:v>
                </c:pt>
                <c:pt idx="10">
                  <c:v>Mauricio Toussaint</c:v>
                </c:pt>
              </c:strCache>
            </c:strRef>
          </c:cat>
          <c:val>
            <c:numRef>
              <c:f>'Estadística Asistencia 2022'!$O$6:$O$16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D25-4335-B4D2-BDE7AB00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700" b="0" i="0" u="none" strike="noStrike" kern="1200" baseline="0">
              <a:solidFill>
                <a:srgbClr val="1A1A1A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rgbClr val="000000"/>
                </a:solidFill>
                <a:latin typeface="+mn-lt"/>
              </a:rPr>
              <a:t>ASISTENCIA
CONSEJO PARA LA CULTURA Y LAS ARTES DEL MUNICIPIO DE ZAPOPAN</a:t>
            </a:r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D-4DAF-943C-1783A529F0E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D-4DAF-943C-1783A529F0E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D-4DAF-943C-1783A529F0E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3D-4DAF-943C-1783A529F0E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3D-4DAF-943C-1783A529F0E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3D-4DAF-943C-1783A529F0E0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D-4DAF-943C-1783A529F0E0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3D-4DAF-943C-1783A529F0E0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3D-4DAF-943C-1783A529F0E0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3D-4DAF-943C-1783A529F0E0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3D-4DAF-943C-1783A529F0E0}"/>
              </c:ext>
            </c:extLst>
          </c:dPt>
          <c:cat>
            <c:strRef>
              <c:f>'Estadística Asistencia 2022'!$A$6:$A$16</c:f>
              <c:strCache>
                <c:ptCount val="11"/>
                <c:pt idx="0">
                  <c:v>Ana Luisa Ramírez Ramírez</c:v>
                </c:pt>
                <c:pt idx="1">
                  <c:v>Cristopher de Alba Anguiano </c:v>
                </c:pt>
                <c:pt idx="2">
                  <c:v>José Miguel Santos Zepeda</c:v>
                </c:pt>
                <c:pt idx="3">
                  <c:v>Omar Antonio Borboa Becerra</c:v>
                </c:pt>
                <c:pt idx="4">
                  <c:v>Emmanuel Alejandro Puerto Covarrubias</c:v>
                </c:pt>
                <c:pt idx="5">
                  <c:v>Dulce Sarahí Cortés Vite</c:v>
                </c:pt>
                <c:pt idx="6">
                  <c:v>Fernando Manuel Gallegos Escamilla</c:v>
                </c:pt>
                <c:pt idx="7">
                  <c:v>Ana Patricia Mejía Succar</c:v>
                </c:pt>
                <c:pt idx="8">
                  <c:v>Gabriela Perales Delgadillo</c:v>
                </c:pt>
                <c:pt idx="9">
                  <c:v>Margarita Hernández Ortíz</c:v>
                </c:pt>
                <c:pt idx="10">
                  <c:v>Mauricio Toussaint</c:v>
                </c:pt>
              </c:strCache>
            </c:strRef>
          </c:cat>
          <c:val>
            <c:numRef>
              <c:f>'Estadística Asistencia 2022'!$O$6:$O$16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F85-8AD7-239F1959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4278"/>
        <c:axId val="1044869206"/>
      </c:barChart>
      <c:catAx>
        <c:axId val="31936427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chemeClr val="dk1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044869206"/>
        <c:crosses val="autoZero"/>
        <c:auto val="1"/>
        <c:lblAlgn val="ctr"/>
        <c:lblOffset val="100"/>
        <c:noMultiLvlLbl val="1"/>
      </c:catAx>
      <c:valAx>
        <c:axId val="104486920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64278"/>
        <c:crosses val="max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ysClr val="windowText" lastClr="000000"/>
                </a:solidFill>
                <a:latin typeface="Century Gothic"/>
                <a:ea typeface="+mn-ea"/>
                <a:cs typeface="+mn-cs"/>
              </a:defRPr>
            </a:pPr>
            <a:r>
              <a:rPr lang="es-MX" sz="900" b="1" i="0">
                <a:solidFill>
                  <a:sysClr val="windowText" lastClr="000000"/>
                </a:solidFill>
                <a:latin typeface="Century Gothic"/>
              </a:rPr>
              <a:t>PORCENTAJE DE ASISTENCIA POR REUNIÓN
CONSEJO PARA LA CULTURA Y LAS ARTES DEL MUNICIPIO DE ZAPOPAN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ysClr val="windowText" lastClr="000000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1"/>
        <c:ser>
          <c:idx val="0"/>
          <c:order val="0"/>
          <c:tx>
            <c:v>18/02/2022 Febrero 11/03/2022 Abril Mayo 15/06/2022 Julio 15/08/2022 Septiembre Octubre Noviembre Diciembre</c:v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20A-A595-D192D0552F7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20A-A595-D192D0552F7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20A-A595-D192D0552F75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20A-A595-D192D0552F75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20A-A595-D192D0552F75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20A-A595-D192D0552F75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20A-A595-D192D0552F75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3-420A-A595-D192D0552F75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33-420A-A595-D192D0552F75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33-420A-A595-D192D0552F75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33-420A-A595-D192D0552F75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33-420A-A595-D192D0552F75}"/>
              </c:ext>
            </c:extLst>
          </c:dPt>
          <c:cat>
            <c:strRef>
              <c:f>'Estadística Asistencia 2022'!$C$5:$N$5</c:f>
              <c:strCache>
                <c:ptCount val="12"/>
                <c:pt idx="0">
                  <c:v>18/02/2022</c:v>
                </c:pt>
                <c:pt idx="1">
                  <c:v>Febrero</c:v>
                </c:pt>
                <c:pt idx="2">
                  <c:v>11/03/2022</c:v>
                </c:pt>
                <c:pt idx="3">
                  <c:v>Abril</c:v>
                </c:pt>
                <c:pt idx="4">
                  <c:v>Mayo</c:v>
                </c:pt>
                <c:pt idx="5">
                  <c:v>15/06/2022</c:v>
                </c:pt>
                <c:pt idx="6">
                  <c:v>Julio</c:v>
                </c:pt>
                <c:pt idx="7">
                  <c:v>15/08/2022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13/12/2022</c:v>
                </c:pt>
              </c:strCache>
            </c:strRef>
          </c:cat>
          <c:val>
            <c:numRef>
              <c:f>'Estadística Asistencia 2022'!$C$17:$N$17</c:f>
              <c:numCache>
                <c:formatCode>0</c:formatCode>
                <c:ptCount val="12"/>
                <c:pt idx="0">
                  <c:v>78.571428571428569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90.909090909090907</c:v>
                </c:pt>
                <c:pt idx="6">
                  <c:v>0</c:v>
                </c:pt>
                <c:pt idx="7">
                  <c:v>90.909090909090907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331-B7E9-8869398B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1942"/>
        <c:axId val="129219278"/>
      </c:barChart>
      <c:catAx>
        <c:axId val="26350194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29219278"/>
        <c:crosses val="autoZero"/>
        <c:auto val="1"/>
        <c:lblAlgn val="ctr"/>
        <c:lblOffset val="100"/>
        <c:noMultiLvlLbl val="1"/>
      </c:catAx>
      <c:valAx>
        <c:axId val="12921927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26350194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18</xdr:row>
      <xdr:rowOff>19050</xdr:rowOff>
    </xdr:from>
    <xdr:ext cx="7648575" cy="3876675"/>
    <xdr:graphicFrame macro="">
      <xdr:nvGraphicFramePr>
        <xdr:cNvPr id="183066060" name="Chart 1">
          <a:extLst>
            <a:ext uri="{FF2B5EF4-FFF2-40B4-BE49-F238E27FC236}">
              <a16:creationId xmlns:a16="http://schemas.microsoft.com/office/drawing/2014/main" id="{00000000-0008-0000-0000-0000CC5D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0</xdr:colOff>
      <xdr:row>17</xdr:row>
      <xdr:rowOff>123825</xdr:rowOff>
    </xdr:from>
    <xdr:ext cx="8801100" cy="3990975"/>
    <xdr:graphicFrame macro="">
      <xdr:nvGraphicFramePr>
        <xdr:cNvPr id="47333894" name="Chart 2">
          <a:extLst>
            <a:ext uri="{FF2B5EF4-FFF2-40B4-BE49-F238E27FC236}">
              <a16:creationId xmlns:a16="http://schemas.microsoft.com/office/drawing/2014/main" id="{00000000-0008-0000-0000-00000642D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1514475</xdr:colOff>
      <xdr:row>39</xdr:row>
      <xdr:rowOff>85726</xdr:rowOff>
    </xdr:from>
    <xdr:ext cx="8734425" cy="3924300"/>
    <xdr:graphicFrame macro="">
      <xdr:nvGraphicFramePr>
        <xdr:cNvPr id="736512371" name="Chart 3">
          <a:extLst>
            <a:ext uri="{FF2B5EF4-FFF2-40B4-BE49-F238E27FC236}">
              <a16:creationId xmlns:a16="http://schemas.microsoft.com/office/drawing/2014/main" id="{00000000-0008-0000-0000-00007349E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685800</xdr:colOff>
      <xdr:row>0</xdr:row>
      <xdr:rowOff>57150</xdr:rowOff>
    </xdr:from>
    <xdr:ext cx="762000" cy="828675"/>
    <xdr:pic>
      <xdr:nvPicPr>
        <xdr:cNvPr id="2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257175</xdr:colOff>
      <xdr:row>0</xdr:row>
      <xdr:rowOff>85725</xdr:rowOff>
    </xdr:from>
    <xdr:ext cx="762000" cy="828675"/>
    <xdr:pic>
      <xdr:nvPicPr>
        <xdr:cNvPr id="3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12/Consejo_Cultura_Mayo_2022.pdf" TargetMode="External"/><Relationship Id="rId7" Type="http://schemas.openxmlformats.org/officeDocument/2006/relationships/hyperlink" Target="https://www.zapopan.gob.mx/wp-content/uploads/2023/01/Consejo_Cultura_Noviembre_2022.pdf" TargetMode="External"/><Relationship Id="rId2" Type="http://schemas.openxmlformats.org/officeDocument/2006/relationships/hyperlink" Target="https://www.zapopan.gob.mx/wp-content/uploads/2022/12/Consejo_Cultura_Abril_2022.pdf" TargetMode="External"/><Relationship Id="rId1" Type="http://schemas.openxmlformats.org/officeDocument/2006/relationships/hyperlink" Target="https://www.zapopan.gob.mx/wp-content/uploads/2022/12/Consejo_Cultura_Febrero_2022.pdf" TargetMode="External"/><Relationship Id="rId6" Type="http://schemas.openxmlformats.org/officeDocument/2006/relationships/hyperlink" Target="https://www.zapopan.gob.mx/wp-content/uploads/2022/12/Consejo_Cultura_Octubre_2022.pdf" TargetMode="External"/><Relationship Id="rId5" Type="http://schemas.openxmlformats.org/officeDocument/2006/relationships/hyperlink" Target="https://www.zapopan.gob.mx/wp-content/uploads/2022/12/Consejo_Cultura_Septiembre_2022.pdf" TargetMode="External"/><Relationship Id="rId4" Type="http://schemas.openxmlformats.org/officeDocument/2006/relationships/hyperlink" Target="https://www.zapopan.gob.mx/wp-content/uploads/2022/12/Consejo_Cultura_Julio_2022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A4" sqref="A4:B4"/>
    </sheetView>
  </sheetViews>
  <sheetFormatPr baseColWidth="10" defaultColWidth="14.42578125" defaultRowHeight="15" customHeight="1" x14ac:dyDescent="0.25"/>
  <cols>
    <col min="1" max="1" width="33.7109375" customWidth="1"/>
    <col min="2" max="2" width="40.7109375" customWidth="1"/>
    <col min="3" max="14" width="13.7109375" customWidth="1"/>
    <col min="15" max="15" width="18.7109375" customWidth="1"/>
    <col min="16" max="16" width="19.7109375" customWidth="1"/>
    <col min="17" max="26" width="11.42578125" customWidth="1"/>
  </cols>
  <sheetData>
    <row r="1" spans="1:26" ht="24.7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3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3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25" t="s">
        <v>3</v>
      </c>
      <c r="B4" s="24"/>
      <c r="C4" s="28" t="s">
        <v>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3" t="s">
        <v>5</v>
      </c>
      <c r="B5" s="3" t="s">
        <v>6</v>
      </c>
      <c r="C5" s="4">
        <v>44610</v>
      </c>
      <c r="D5" s="4" t="s">
        <v>7</v>
      </c>
      <c r="E5" s="4">
        <v>44631</v>
      </c>
      <c r="F5" s="4" t="s">
        <v>8</v>
      </c>
      <c r="G5" s="3" t="s">
        <v>9</v>
      </c>
      <c r="H5" s="4">
        <v>44727</v>
      </c>
      <c r="I5" s="3" t="s">
        <v>10</v>
      </c>
      <c r="J5" s="4">
        <v>44788</v>
      </c>
      <c r="K5" s="3" t="s">
        <v>11</v>
      </c>
      <c r="L5" s="4" t="s">
        <v>12</v>
      </c>
      <c r="M5" s="4" t="s">
        <v>13</v>
      </c>
      <c r="N5" s="4">
        <v>44908</v>
      </c>
      <c r="O5" s="3" t="s">
        <v>14</v>
      </c>
      <c r="P5" s="3" t="s">
        <v>15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8" customFormat="1" ht="34.5" customHeight="1" x14ac:dyDescent="0.2">
      <c r="A6" s="12" t="s">
        <v>16</v>
      </c>
      <c r="B6" s="9" t="s">
        <v>33</v>
      </c>
      <c r="C6" s="13">
        <v>1</v>
      </c>
      <c r="D6" s="20" t="s">
        <v>32</v>
      </c>
      <c r="E6" s="13">
        <v>1</v>
      </c>
      <c r="F6" s="20" t="s">
        <v>32</v>
      </c>
      <c r="G6" s="20" t="s">
        <v>32</v>
      </c>
      <c r="H6" s="13">
        <v>1</v>
      </c>
      <c r="I6" s="20" t="s">
        <v>32</v>
      </c>
      <c r="J6" s="13">
        <v>1</v>
      </c>
      <c r="K6" s="20" t="s">
        <v>32</v>
      </c>
      <c r="L6" s="20" t="s">
        <v>32</v>
      </c>
      <c r="M6" s="20" t="s">
        <v>32</v>
      </c>
      <c r="N6" s="14">
        <v>1</v>
      </c>
      <c r="O6" s="15">
        <f t="shared" ref="O6:O16" si="0">SUM(C6:N6)</f>
        <v>5</v>
      </c>
      <c r="P6" s="16">
        <f>(O6*100)/($O$6)</f>
        <v>100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18" customFormat="1" ht="34.5" customHeight="1" x14ac:dyDescent="0.2">
      <c r="A7" s="19" t="s">
        <v>17</v>
      </c>
      <c r="B7" s="10" t="s">
        <v>18</v>
      </c>
      <c r="C7" s="13">
        <v>1</v>
      </c>
      <c r="D7" s="21"/>
      <c r="E7" s="13">
        <v>1</v>
      </c>
      <c r="F7" s="21"/>
      <c r="G7" s="21"/>
      <c r="H7" s="13">
        <v>1</v>
      </c>
      <c r="I7" s="21"/>
      <c r="J7" s="13">
        <v>1</v>
      </c>
      <c r="K7" s="21"/>
      <c r="L7" s="21"/>
      <c r="M7" s="21"/>
      <c r="N7" s="14">
        <v>1</v>
      </c>
      <c r="O7" s="15">
        <f t="shared" si="0"/>
        <v>5</v>
      </c>
      <c r="P7" s="16">
        <f t="shared" ref="P7:P16" si="1">(O7*100)/($O$6)</f>
        <v>100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8" customFormat="1" ht="34.5" customHeight="1" x14ac:dyDescent="0.2">
      <c r="A8" s="19" t="s">
        <v>19</v>
      </c>
      <c r="B8" s="10" t="s">
        <v>34</v>
      </c>
      <c r="C8" s="13">
        <v>1</v>
      </c>
      <c r="D8" s="21"/>
      <c r="E8" s="13">
        <v>1</v>
      </c>
      <c r="F8" s="21"/>
      <c r="G8" s="21"/>
      <c r="H8" s="13">
        <v>1</v>
      </c>
      <c r="I8" s="21"/>
      <c r="J8" s="13">
        <v>1</v>
      </c>
      <c r="K8" s="21"/>
      <c r="L8" s="21"/>
      <c r="M8" s="21"/>
      <c r="N8" s="14">
        <v>1</v>
      </c>
      <c r="O8" s="15">
        <f t="shared" si="0"/>
        <v>5</v>
      </c>
      <c r="P8" s="16">
        <f t="shared" si="1"/>
        <v>100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18" customFormat="1" ht="34.5" customHeight="1" x14ac:dyDescent="0.2">
      <c r="A9" s="19" t="s">
        <v>20</v>
      </c>
      <c r="B9" s="10" t="s">
        <v>35</v>
      </c>
      <c r="C9" s="13">
        <v>1</v>
      </c>
      <c r="D9" s="21"/>
      <c r="E9" s="13">
        <v>1</v>
      </c>
      <c r="F9" s="21"/>
      <c r="G9" s="21"/>
      <c r="H9" s="13">
        <v>1</v>
      </c>
      <c r="I9" s="21"/>
      <c r="J9" s="13">
        <v>1</v>
      </c>
      <c r="K9" s="21"/>
      <c r="L9" s="21"/>
      <c r="M9" s="21"/>
      <c r="N9" s="14">
        <v>1</v>
      </c>
      <c r="O9" s="15">
        <f t="shared" si="0"/>
        <v>5</v>
      </c>
      <c r="P9" s="16">
        <f t="shared" si="1"/>
        <v>100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18" customFormat="1" ht="34.5" customHeight="1" x14ac:dyDescent="0.2">
      <c r="A10" s="19" t="s">
        <v>21</v>
      </c>
      <c r="B10" s="10" t="s">
        <v>36</v>
      </c>
      <c r="C10" s="13">
        <v>1</v>
      </c>
      <c r="D10" s="21"/>
      <c r="E10" s="13">
        <v>1</v>
      </c>
      <c r="F10" s="21"/>
      <c r="G10" s="21"/>
      <c r="H10" s="13">
        <v>1</v>
      </c>
      <c r="I10" s="21"/>
      <c r="J10" s="13">
        <v>1</v>
      </c>
      <c r="K10" s="21"/>
      <c r="L10" s="21"/>
      <c r="M10" s="21"/>
      <c r="N10" s="14">
        <v>0</v>
      </c>
      <c r="O10" s="15">
        <f t="shared" si="0"/>
        <v>4</v>
      </c>
      <c r="P10" s="16">
        <f t="shared" si="1"/>
        <v>80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18" customFormat="1" ht="34.5" customHeight="1" x14ac:dyDescent="0.2">
      <c r="A11" s="19" t="s">
        <v>22</v>
      </c>
      <c r="B11" s="10" t="s">
        <v>37</v>
      </c>
      <c r="C11" s="13">
        <v>1</v>
      </c>
      <c r="D11" s="21"/>
      <c r="E11" s="13">
        <v>1</v>
      </c>
      <c r="F11" s="21"/>
      <c r="G11" s="21"/>
      <c r="H11" s="13">
        <v>1</v>
      </c>
      <c r="I11" s="21"/>
      <c r="J11" s="13">
        <v>1</v>
      </c>
      <c r="K11" s="21"/>
      <c r="L11" s="21"/>
      <c r="M11" s="21"/>
      <c r="N11" s="14">
        <v>1</v>
      </c>
      <c r="O11" s="15">
        <f t="shared" si="0"/>
        <v>5</v>
      </c>
      <c r="P11" s="16">
        <f t="shared" si="1"/>
        <v>100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18" customFormat="1" ht="34.5" customHeight="1" x14ac:dyDescent="0.2">
      <c r="A12" s="19" t="s">
        <v>23</v>
      </c>
      <c r="B12" s="10" t="s">
        <v>24</v>
      </c>
      <c r="C12" s="13">
        <v>1</v>
      </c>
      <c r="D12" s="21"/>
      <c r="E12" s="13">
        <v>1</v>
      </c>
      <c r="F12" s="21"/>
      <c r="G12" s="21"/>
      <c r="H12" s="13">
        <v>1</v>
      </c>
      <c r="I12" s="21"/>
      <c r="J12" s="13">
        <v>1</v>
      </c>
      <c r="K12" s="21"/>
      <c r="L12" s="21"/>
      <c r="M12" s="21"/>
      <c r="N12" s="14">
        <v>1</v>
      </c>
      <c r="O12" s="15">
        <f t="shared" si="0"/>
        <v>5</v>
      </c>
      <c r="P12" s="16">
        <f t="shared" si="1"/>
        <v>100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8" customFormat="1" ht="34.5" customHeight="1" x14ac:dyDescent="0.2">
      <c r="A13" s="19" t="s">
        <v>25</v>
      </c>
      <c r="B13" s="10" t="s">
        <v>26</v>
      </c>
      <c r="C13" s="13">
        <v>1</v>
      </c>
      <c r="D13" s="21"/>
      <c r="E13" s="13">
        <v>1</v>
      </c>
      <c r="F13" s="21"/>
      <c r="G13" s="21"/>
      <c r="H13" s="13">
        <v>1</v>
      </c>
      <c r="I13" s="21"/>
      <c r="J13" s="13">
        <v>1</v>
      </c>
      <c r="K13" s="21"/>
      <c r="L13" s="21"/>
      <c r="M13" s="21"/>
      <c r="N13" s="14">
        <v>1</v>
      </c>
      <c r="O13" s="15">
        <f t="shared" si="0"/>
        <v>5</v>
      </c>
      <c r="P13" s="16">
        <f t="shared" si="1"/>
        <v>100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18" customFormat="1" ht="34.5" customHeight="1" x14ac:dyDescent="0.2">
      <c r="A14" s="19" t="s">
        <v>27</v>
      </c>
      <c r="B14" s="11" t="s">
        <v>28</v>
      </c>
      <c r="C14" s="13">
        <v>1</v>
      </c>
      <c r="D14" s="21"/>
      <c r="E14" s="13">
        <v>1</v>
      </c>
      <c r="F14" s="21"/>
      <c r="G14" s="21"/>
      <c r="H14" s="13">
        <v>1</v>
      </c>
      <c r="I14" s="21"/>
      <c r="J14" s="13">
        <v>1</v>
      </c>
      <c r="K14" s="21"/>
      <c r="L14" s="21"/>
      <c r="M14" s="21"/>
      <c r="N14" s="14">
        <v>1</v>
      </c>
      <c r="O14" s="15">
        <f t="shared" si="0"/>
        <v>5</v>
      </c>
      <c r="P14" s="16">
        <f t="shared" si="1"/>
        <v>100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18" customFormat="1" ht="34.5" customHeight="1" x14ac:dyDescent="0.2">
      <c r="A15" s="19" t="s">
        <v>29</v>
      </c>
      <c r="B15" s="11" t="s">
        <v>28</v>
      </c>
      <c r="C15" s="13">
        <v>1</v>
      </c>
      <c r="D15" s="21"/>
      <c r="E15" s="13">
        <v>1</v>
      </c>
      <c r="F15" s="21"/>
      <c r="G15" s="21"/>
      <c r="H15" s="13">
        <v>0</v>
      </c>
      <c r="I15" s="21"/>
      <c r="J15" s="13">
        <v>1</v>
      </c>
      <c r="K15" s="21"/>
      <c r="L15" s="21"/>
      <c r="M15" s="21"/>
      <c r="N15" s="14">
        <v>0</v>
      </c>
      <c r="O15" s="15">
        <f t="shared" si="0"/>
        <v>3</v>
      </c>
      <c r="P15" s="16">
        <f t="shared" si="1"/>
        <v>60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18" customFormat="1" ht="34.5" customHeight="1" x14ac:dyDescent="0.2">
      <c r="A16" s="19" t="s">
        <v>30</v>
      </c>
      <c r="B16" s="10" t="s">
        <v>24</v>
      </c>
      <c r="C16" s="13">
        <v>1</v>
      </c>
      <c r="D16" s="22"/>
      <c r="E16" s="13">
        <v>1</v>
      </c>
      <c r="F16" s="22"/>
      <c r="G16" s="22"/>
      <c r="H16" s="13">
        <v>1</v>
      </c>
      <c r="I16" s="22"/>
      <c r="J16" s="13">
        <v>0</v>
      </c>
      <c r="K16" s="22"/>
      <c r="L16" s="22"/>
      <c r="M16" s="22"/>
      <c r="N16" s="14">
        <v>1</v>
      </c>
      <c r="O16" s="15">
        <f t="shared" si="0"/>
        <v>4</v>
      </c>
      <c r="P16" s="16">
        <f t="shared" si="1"/>
        <v>80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30" customHeight="1" x14ac:dyDescent="0.25">
      <c r="A17" s="26" t="s">
        <v>31</v>
      </c>
      <c r="B17" s="27"/>
      <c r="C17" s="5">
        <f>SUM(C6:C16)/14*100</f>
        <v>78.571428571428569</v>
      </c>
      <c r="D17" s="5" t="e">
        <f t="shared" ref="D17" si="2">AVERAGE(D11:D16)*100</f>
        <v>#DIV/0!</v>
      </c>
      <c r="E17" s="5">
        <f>AVERAGE(E6:E16)*100</f>
        <v>100</v>
      </c>
      <c r="F17" s="5" t="e">
        <f>AVERAGE(F6)*100</f>
        <v>#DIV/0!</v>
      </c>
      <c r="G17" s="5" t="e">
        <f>AVERAGE(G6)*100</f>
        <v>#DIV/0!</v>
      </c>
      <c r="H17" s="5">
        <f>AVERAGE(H6:H16)*100</f>
        <v>90.909090909090907</v>
      </c>
      <c r="I17" s="5" t="e">
        <f t="shared" ref="I17:N17" si="3">AVERAGE(I11:I16)*100</f>
        <v>#DIV/0!</v>
      </c>
      <c r="J17" s="5">
        <f>AVERAGE(J6:J16)*100</f>
        <v>90.909090909090907</v>
      </c>
      <c r="K17" s="5" t="e">
        <f t="shared" si="3"/>
        <v>#DIV/0!</v>
      </c>
      <c r="L17" s="5" t="e">
        <f t="shared" si="3"/>
        <v>#DIV/0!</v>
      </c>
      <c r="M17" s="5" t="e">
        <f t="shared" si="3"/>
        <v>#DIV/0!</v>
      </c>
      <c r="N17" s="5">
        <f t="shared" si="3"/>
        <v>83.333333333333343</v>
      </c>
      <c r="O17" s="6"/>
      <c r="P17" s="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8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8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8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8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8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8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8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8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8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8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8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8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8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8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8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8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8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8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8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8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8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8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8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8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8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8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8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8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8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8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8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8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8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8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8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8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8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8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8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8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8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8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8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8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8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8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8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8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8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8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8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8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8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8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8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8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8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8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8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8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8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8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8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8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8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8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8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8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8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8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8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8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8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8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8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8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8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8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8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8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8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8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8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8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8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8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8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8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8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8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8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8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8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8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8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8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8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8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8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8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8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8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8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8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8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8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8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8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8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8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8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8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8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8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8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8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8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8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8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8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8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8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8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8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8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8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8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8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8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8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8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8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8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8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8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8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8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8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8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8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8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8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8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8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8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8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8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8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8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8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8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3">
    <mergeCell ref="A17:B17"/>
    <mergeCell ref="I6:I16"/>
    <mergeCell ref="G6:G16"/>
    <mergeCell ref="D6:D16"/>
    <mergeCell ref="F6:F16"/>
    <mergeCell ref="M6:M16"/>
    <mergeCell ref="A1:P1"/>
    <mergeCell ref="A2:P2"/>
    <mergeCell ref="A3:P3"/>
    <mergeCell ref="A4:B4"/>
    <mergeCell ref="C4:P4"/>
    <mergeCell ref="K6:K16"/>
    <mergeCell ref="L6:L16"/>
  </mergeCells>
  <hyperlinks>
    <hyperlink ref="D6:D16" r:id="rId1" display="Se informa que durante el mes el Consejo no sesionó" xr:uid="{1751A88F-09ED-4E77-9000-02312AA808B3}"/>
    <hyperlink ref="F6:F16" r:id="rId2" display="Se informa que durante el mes el Consejo no sesionó" xr:uid="{C626EA2D-06C5-43D1-8606-9B37AE2EBC2C}"/>
    <hyperlink ref="G6:G16" r:id="rId3" display="Se informa que durante el mes el Consejo no sesionó" xr:uid="{CF5184E5-B63C-4E4C-957D-0AF7E485280B}"/>
    <hyperlink ref="I6:I16" r:id="rId4" display="Se informa que durante el mes el Consejo no sesionó" xr:uid="{FCB0F355-F089-42F5-B889-A1813FA73FA1}"/>
    <hyperlink ref="K6:K16" r:id="rId5" display="Se informa que durante el mes el Consejo no sesionó" xr:uid="{F9B2D061-1130-4130-807A-B2923EB8989A}"/>
    <hyperlink ref="L6:L16" r:id="rId6" display="Se informa que durante el mes el Consejo no sesionó" xr:uid="{6CE44868-4EFE-44D2-80F5-B99BCB657FFB}"/>
    <hyperlink ref="M6:M16" r:id="rId7" display="Se informa que durante el mes el Consejo no sesionó" xr:uid="{833980EC-11F6-451C-903C-329AB10C883C}"/>
  </hyperlinks>
  <pageMargins left="0.7" right="0.7" top="0.75" bottom="0.75" header="0" footer="0"/>
  <pageSetup orientation="portrait" r:id="rId8"/>
  <ignoredErrors>
    <ignoredError sqref="C17 E17 H17" formulaRange="1"/>
    <ignoredError sqref="D17 F17:G17 K17:M17" evalError="1"/>
    <ignoredError sqref="I17" evalError="1" formula="1"/>
    <ignoredError sqref="J17" formula="1" formulaRange="1"/>
    <ignoredError sqref="N17" evalError="1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2023-01-30T18:01:19Z</dcterms:modified>
</cp:coreProperties>
</file>