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. Inspección y Vigilancia\"/>
    </mc:Choice>
  </mc:AlternateContent>
  <xr:revisionPtr revIDLastSave="0" documentId="13_ncr:1_{B7C716D9-9625-4D36-81A8-63D9B975AC4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Inspección " sheetId="1" r:id="rId1"/>
  </sheets>
  <calcPr calcId="191029"/>
</workbook>
</file>

<file path=xl/calcChain.xml><?xml version="1.0" encoding="utf-8"?>
<calcChain xmlns="http://schemas.openxmlformats.org/spreadsheetml/2006/main">
  <c r="L13" i="1" l="1"/>
  <c r="H13" i="1" l="1"/>
  <c r="E13" i="1" l="1"/>
  <c r="F13" i="1"/>
  <c r="G13" i="1"/>
  <c r="I13" i="1"/>
  <c r="J13" i="1"/>
  <c r="K13" i="1"/>
  <c r="M13" i="1"/>
  <c r="N13" i="1"/>
  <c r="O13" i="1"/>
  <c r="P7" i="1"/>
  <c r="P8" i="1"/>
  <c r="P9" i="1"/>
  <c r="P10" i="1"/>
  <c r="P11" i="1"/>
  <c r="P12" i="1"/>
  <c r="P6" i="1"/>
  <c r="D13" i="1"/>
  <c r="Q10" i="1" l="1"/>
  <c r="Q7" i="1"/>
  <c r="Q11" i="1"/>
  <c r="Q8" i="1"/>
  <c r="Q12" i="1"/>
  <c r="Q9" i="1"/>
  <c r="Q6" i="1"/>
</calcChain>
</file>

<file path=xl/sharedStrings.xml><?xml version="1.0" encoding="utf-8"?>
<sst xmlns="http://schemas.openxmlformats.org/spreadsheetml/2006/main" count="31" uniqueCount="23">
  <si>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</si>
  <si>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</si>
  <si>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</si>
  <si>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</si>
  <si>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</si>
  <si>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</si>
  <si>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</si>
  <si>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</si>
  <si>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</si>
  <si>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</si>
  <si>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</si>
  <si>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FUTURO</t>
  </si>
  <si>
    <t>Presidente</t>
  </si>
  <si>
    <t>Emmanuel Alejandro Puerto Covarrubias</t>
  </si>
  <si>
    <t xml:space="preserve">Iván Ricardo Chávez Gómez </t>
  </si>
  <si>
    <t>Estefanía Juarez Limón</t>
  </si>
  <si>
    <t>Fabian Aceves Dávalos</t>
  </si>
  <si>
    <t>Gabriela Alejandra Magaña Enríquez</t>
  </si>
  <si>
    <t>Dulce Sarahí Cortes Vite</t>
  </si>
  <si>
    <t>José Pedro Kumamoto Aguilar</t>
  </si>
  <si>
    <t>PRI</t>
  </si>
  <si>
    <t>ESTADÍSTICA DE ASISTENCIA 2022</t>
  </si>
  <si>
    <t xml:space="preserve">COMISIÓN COLEGIADA Y PERMANENTE DE INSPECCIÓN Y VIGILANCIA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</si>
</sst>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0" fontId="4" fillId="0" borderId="0" xfId="0" applyFont="1"/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4" fillId="0" borderId="0" xfId="0" applyFont="1" applyFill="1"/>
    <xf numFmtId="0" fontId="4" fillId="2" borderId="1" xfId="0" applyFont="1" applyFill="1" applyBorder="1" applyAlignment="1"/>
    <xf numFmtId="0" fontId="6" fillId="3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INSPECCIÓN Y VIGILANCIA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Inspección '!$A$6:$A$11</c:f>
              <c:strCache>
                <c:ptCount val="6"/>
                <c:pt idx="0">
                  <c:v>Iván Ricardo Chávez Gómez </c:v>
                </c:pt>
                <c:pt idx="1">
                  <c:v>Estefanía Juarez Limón</c:v>
                </c:pt>
                <c:pt idx="2">
                  <c:v>Fabian Aceves Dávalos</c:v>
                </c:pt>
                <c:pt idx="3">
                  <c:v>Gabriela Alejandra Magaña Enríquez</c:v>
                </c:pt>
                <c:pt idx="4">
                  <c:v>Dulce Sarahí Cortes Vite</c:v>
                </c:pt>
                <c:pt idx="5">
                  <c:v>Emmanuel Alejandro Puerto Covarrubias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Inspección '!$A$6:$A$12</c:f>
              <c:strCache>
                <c:ptCount val="7"/>
                <c:pt idx="0">
                  <c:v>Iván Ricardo Chávez Gómez </c:v>
                </c:pt>
                <c:pt idx="1">
                  <c:v>Estefanía Juarez Limón</c:v>
                </c:pt>
                <c:pt idx="2">
                  <c:v>Fabian Aceves Dávalos</c:v>
                </c:pt>
                <c:pt idx="3">
                  <c:v>Gabriela Alejandra Magaña Enríquez</c:v>
                </c:pt>
                <c:pt idx="4">
                  <c:v>Dulce Sarahí Cortes Vite</c:v>
                </c:pt>
                <c:pt idx="5">
                  <c:v>Emmanuel Alejandro Puerto Covarrubias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Inspección '!$P$6:$P$12</c:f>
              <c:numCache>
                <c:formatCode>0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  <c:pt idx="5">
                  <c:v>7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1-4C16-89E2-137A3ED13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085000"/>
        <c:axId val="338084216"/>
      </c:barChart>
      <c:catAx>
        <c:axId val="338085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338084216"/>
        <c:crosses val="autoZero"/>
        <c:auto val="1"/>
        <c:lblAlgn val="ctr"/>
        <c:lblOffset val="100"/>
        <c:tickLblSkip val="1"/>
        <c:noMultiLvlLbl val="0"/>
      </c:catAx>
      <c:valAx>
        <c:axId val="338084216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3380850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INSPECCIÓN Y VIGILANCIA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Inspección '!$A$6:$A$11</c:f>
              <c:strCache>
                <c:ptCount val="6"/>
                <c:pt idx="0">
                  <c:v>Iván Ricardo Chávez Gómez </c:v>
                </c:pt>
                <c:pt idx="1">
                  <c:v>Estefanía Juarez Limón</c:v>
                </c:pt>
                <c:pt idx="2">
                  <c:v>Fabian Aceves Dávalos</c:v>
                </c:pt>
                <c:pt idx="3">
                  <c:v>Gabriela Alejandra Magaña Enríquez</c:v>
                </c:pt>
                <c:pt idx="4">
                  <c:v>Dulce Sarahí Cortes Vite</c:v>
                </c:pt>
                <c:pt idx="5">
                  <c:v>Emmanuel Alejandro Puerto Covarrubias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2DE-4AFA-8AF7-69E92CBD6383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2DE-4AFA-8AF7-69E92CBD6383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2DE-4AFA-8AF7-69E92CBD6383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2DE-4AFA-8AF7-69E92CBD6383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2DE-4AFA-8AF7-69E92CBD6383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A2DE-4AFA-8AF7-69E92CBD63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A2DE-4AFA-8AF7-69E92CBD6383}"/>
              </c:ext>
            </c:extLst>
          </c:dPt>
          <c:dPt>
            <c:idx val="7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F-A2DE-4AFA-8AF7-69E92CBD6383}"/>
              </c:ext>
            </c:extLst>
          </c:dPt>
          <c:dPt>
            <c:idx val="8"/>
            <c:bubble3D val="0"/>
            <c:spPr>
              <a:solidFill>
                <a:srgbClr val="FF5050"/>
              </a:solidFill>
            </c:spPr>
            <c:extLst>
              <c:ext xmlns:c16="http://schemas.microsoft.com/office/drawing/2014/chart" uri="{C3380CC4-5D6E-409C-BE32-E72D297353CC}">
                <c16:uniqueId val="{00000011-A2DE-4AFA-8AF7-69E92CBD6383}"/>
              </c:ext>
            </c:extLst>
          </c:dPt>
          <c:dPt>
            <c:idx val="9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A2DE-4AFA-8AF7-69E92CBD6383}"/>
              </c:ext>
            </c:extLst>
          </c:dPt>
          <c:dPt>
            <c:idx val="1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5-A2DE-4AFA-8AF7-69E92CBD6383}"/>
              </c:ext>
            </c:extLst>
          </c:dPt>
          <c:cat>
            <c:strRef>
              <c:f>'Estadística Inspección '!$A$6:$A$12</c:f>
              <c:strCache>
                <c:ptCount val="7"/>
                <c:pt idx="0">
                  <c:v>Iván Ricardo Chávez Gómez </c:v>
                </c:pt>
                <c:pt idx="1">
                  <c:v>Estefanía Juarez Limón</c:v>
                </c:pt>
                <c:pt idx="2">
                  <c:v>Fabian Aceves Dávalos</c:v>
                </c:pt>
                <c:pt idx="3">
                  <c:v>Gabriela Alejandra Magaña Enríquez</c:v>
                </c:pt>
                <c:pt idx="4">
                  <c:v>Dulce Sarahí Cortes Vite</c:v>
                </c:pt>
                <c:pt idx="5">
                  <c:v>Emmanuel Alejandro Puerto Covarrubias</c:v>
                </c:pt>
                <c:pt idx="6">
                  <c:v>José Pedro Kumamoto Aguilar</c:v>
                </c:pt>
              </c:strCache>
            </c:strRef>
          </c:cat>
          <c:val>
            <c:numRef>
              <c:f>'Estadística Inspección '!$Q$6:$Q$12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91.666666666666671</c:v>
                </c:pt>
                <c:pt idx="3">
                  <c:v>91.666666666666671</c:v>
                </c:pt>
                <c:pt idx="4">
                  <c:v>83.333333333333329</c:v>
                </c:pt>
                <c:pt idx="5">
                  <c:v>58.333333333333336</c:v>
                </c:pt>
                <c:pt idx="6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2DE-4AFA-8AF7-69E92CBD6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txPr>
        <a:bodyPr/>
        <a:lstStyle/>
        <a:p>
          <a:pPr>
            <a:defRPr sz="800">
              <a:latin typeface="Century Gothic" panose="020B0502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INSPECCIÓN Y</a:t>
            </a:r>
            <a:r>
              <a:rPr lang="es-MX" sz="1000" baseline="0">
                <a:latin typeface="Century Gothic" pitchFamily="34" charset="0"/>
              </a:rPr>
              <a:t> VIGILANCIA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Inspección '!$D$5:$O$5</c:f>
              <c:numCache>
                <c:formatCode>m/d/yyyy</c:formatCode>
                <c:ptCount val="12"/>
                <c:pt idx="0">
                  <c:v>44580</c:v>
                </c:pt>
                <c:pt idx="1">
                  <c:v>44613</c:v>
                </c:pt>
                <c:pt idx="2">
                  <c:v>44643</c:v>
                </c:pt>
                <c:pt idx="3">
                  <c:v>44676</c:v>
                </c:pt>
                <c:pt idx="4">
                  <c:v>44704</c:v>
                </c:pt>
                <c:pt idx="5">
                  <c:v>44736</c:v>
                </c:pt>
                <c:pt idx="6">
                  <c:v>44747</c:v>
                </c:pt>
                <c:pt idx="7">
                  <c:v>44791</c:v>
                </c:pt>
                <c:pt idx="8">
                  <c:v>44817</c:v>
                </c:pt>
                <c:pt idx="9">
                  <c:v>44860</c:v>
                </c:pt>
                <c:pt idx="10">
                  <c:v>44894</c:v>
                </c:pt>
                <c:pt idx="11">
                  <c:v>44909</c:v>
                </c:pt>
              </c:numCache>
            </c:numRef>
          </c:cat>
          <c:val>
            <c:numRef>
              <c:f>'Estadística Inspección '!$D$13:$O$13</c:f>
              <c:numCache>
                <c:formatCode>0</c:formatCode>
                <c:ptCount val="12"/>
                <c:pt idx="0">
                  <c:v>85.714285714285708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85.714285714285708</c:v>
                </c:pt>
                <c:pt idx="5">
                  <c:v>85.714285714285708</c:v>
                </c:pt>
                <c:pt idx="6">
                  <c:v>85.714285714285708</c:v>
                </c:pt>
                <c:pt idx="7">
                  <c:v>85.714285714285708</c:v>
                </c:pt>
                <c:pt idx="8">
                  <c:v>57.142857142857139</c:v>
                </c:pt>
                <c:pt idx="9">
                  <c:v>57.142857142857139</c:v>
                </c:pt>
                <c:pt idx="10">
                  <c:v>71.428571428571431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C-4255-A85D-439CC903C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7365872"/>
        <c:axId val="187368616"/>
        <c:axId val="0"/>
      </c:bar3DChart>
      <c:catAx>
        <c:axId val="187365872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7368616"/>
        <c:crosses val="autoZero"/>
        <c:auto val="0"/>
        <c:lblAlgn val="ctr"/>
        <c:lblOffset val="100"/>
        <c:noMultiLvlLbl val="0"/>
      </c:catAx>
      <c:valAx>
        <c:axId val="18736861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736587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21168</xdr:colOff>
      <xdr:row>14</xdr:row>
      <xdr:rowOff>28308</xdr:rowOff>
    </xdr:from>
    <xdr:to>
      <xdr:col>15</xdr:col>
      <xdr:colOff>1190625</xdr:colOff>
      <xdr:row>33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1301749</xdr:colOff>
      <xdr:row>14</xdr:row>
      <xdr:rowOff>34132</xdr:rowOff>
    </xdr:from>
    <xdr:to>
      <xdr:col>8</xdr:col>
      <xdr:colOff>31750</xdr:colOff>
      <xdr:row>33</xdr:row>
      <xdr:rowOff>31750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35</xdr:row>
      <xdr:rowOff>10583</xdr:rowOff>
    </xdr:from>
    <xdr:to>
      <xdr:col>14</xdr:col>
      <xdr:colOff>158750</xdr:colOff>
      <xdr:row>63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708032</xdr:colOff>
      <xdr:row>0</xdr:row>
      <xdr:rowOff>89958</xdr:rowOff>
    </xdr:from>
    <xdr:to>
      <xdr:col>0</xdr:col>
      <xdr:colOff>1525698</xdr:colOff>
      <xdr:row>2</xdr:row>
      <xdr:rowOff>266700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32" y="89958"/>
          <a:ext cx="817666" cy="881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375701</xdr:colOff>
      <xdr:row>0</xdr:row>
      <xdr:rowOff>94192</xdr:rowOff>
    </xdr:from>
    <xdr:to>
      <xdr:col>16</xdr:col>
      <xdr:colOff>1153218</xdr:colOff>
      <xdr:row>2</xdr:row>
      <xdr:rowOff>228600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2476" y="94192"/>
          <a:ext cx="777517" cy="839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85546875" customWidth="1"/>
    <col min="2" max="3" width="12.7109375" customWidth="1"/>
    <col min="4" max="15" width="13.7109375" customWidth="1"/>
    <col min="16" max="16" width="18.7109375" customWidth="1"/>
    <col min="17" max="17" width="22.7109375" customWidth="1"/>
  </cols>
  <sheetData>
    <row r="1" spans="1:35" ht="27.9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"/>
      <c r="S1" s="4"/>
      <c r="T1" s="4"/>
      <c r="U1" s="4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27.95" customHeight="1" x14ac:dyDescent="0.25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3"/>
      <c r="S2" s="4"/>
      <c r="T2" s="4"/>
      <c r="U2" s="4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27.95" customHeight="1" x14ac:dyDescent="0.25">
      <c r="A3" s="28" t="s">
        <v>22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3"/>
      <c r="S3" s="4"/>
      <c r="T3" s="4"/>
      <c r="U3" s="4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14" customFormat="1" ht="30" customHeight="1" x14ac:dyDescent="0.3">
      <c r="A4" s="29" t="s">
        <v>1</v>
      </c>
      <c r="B4" s="29" t="s">
        <v>2</v>
      </c>
      <c r="C4" s="29" t="s">
        <v>3</v>
      </c>
      <c r="D4" s="30" t="s">
        <v>9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2"/>
      <c r="R4" s="11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s="14" customFormat="1" ht="30" customHeight="1" x14ac:dyDescent="0.3">
      <c r="A5" s="29"/>
      <c r="B5" s="29"/>
      <c r="C5" s="29"/>
      <c r="D5" s="15">
        <v>44580</v>
      </c>
      <c r="E5" s="15">
        <v>44613</v>
      </c>
      <c r="F5" s="15">
        <v>44643</v>
      </c>
      <c r="G5" s="15">
        <v>44676</v>
      </c>
      <c r="H5" s="15">
        <v>44704</v>
      </c>
      <c r="I5" s="15">
        <v>44736</v>
      </c>
      <c r="J5" s="15">
        <v>44747</v>
      </c>
      <c r="K5" s="15">
        <v>44791</v>
      </c>
      <c r="L5" s="15">
        <v>44817</v>
      </c>
      <c r="M5" s="15">
        <v>44860</v>
      </c>
      <c r="N5" s="15">
        <v>44894</v>
      </c>
      <c r="O5" s="15">
        <v>44909</v>
      </c>
      <c r="P5" s="16" t="s">
        <v>4</v>
      </c>
      <c r="Q5" s="16" t="s">
        <v>10</v>
      </c>
      <c r="R5" s="11"/>
      <c r="S5" s="12"/>
      <c r="T5" s="12"/>
      <c r="U5" s="12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s="22" customFormat="1" ht="30" customHeight="1" x14ac:dyDescent="0.3">
      <c r="A6" s="5" t="s">
        <v>14</v>
      </c>
      <c r="B6" s="6" t="s">
        <v>12</v>
      </c>
      <c r="C6" s="6" t="s">
        <v>5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25">
        <v>1</v>
      </c>
      <c r="N6" s="25">
        <v>1</v>
      </c>
      <c r="O6" s="7">
        <v>1</v>
      </c>
      <c r="P6" s="8">
        <f>SUM(D6:O6)</f>
        <v>12</v>
      </c>
      <c r="Q6" s="9">
        <f>(P6*100)/($P$6)</f>
        <v>100</v>
      </c>
      <c r="R6" s="11"/>
      <c r="S6" s="12"/>
      <c r="T6" s="12"/>
      <c r="U6" s="12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s="22" customFormat="1" ht="30" customHeight="1" x14ac:dyDescent="0.3">
      <c r="A7" s="5" t="s">
        <v>15</v>
      </c>
      <c r="B7" s="6" t="s">
        <v>6</v>
      </c>
      <c r="C7" s="6" t="s">
        <v>5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25">
        <v>1</v>
      </c>
      <c r="N7" s="25">
        <v>1</v>
      </c>
      <c r="O7" s="7">
        <v>1</v>
      </c>
      <c r="P7" s="8">
        <f t="shared" ref="P7:P12" si="0">SUM(D7:O7)</f>
        <v>12</v>
      </c>
      <c r="Q7" s="9">
        <f t="shared" ref="Q7:Q12" si="1">(P7*100)/($P$6)</f>
        <v>100</v>
      </c>
      <c r="R7" s="11"/>
      <c r="S7" s="12"/>
      <c r="T7" s="12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s="22" customFormat="1" ht="30" customHeight="1" x14ac:dyDescent="0.3">
      <c r="A8" s="5" t="s">
        <v>16</v>
      </c>
      <c r="B8" s="6" t="s">
        <v>6</v>
      </c>
      <c r="C8" s="6" t="s">
        <v>5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0</v>
      </c>
      <c r="M8" s="25">
        <v>1</v>
      </c>
      <c r="N8" s="25">
        <v>1</v>
      </c>
      <c r="O8" s="7">
        <v>1</v>
      </c>
      <c r="P8" s="8">
        <f t="shared" si="0"/>
        <v>11</v>
      </c>
      <c r="Q8" s="9">
        <f t="shared" si="1"/>
        <v>91.666666666666671</v>
      </c>
      <c r="R8" s="11"/>
      <c r="S8" s="12"/>
      <c r="T8" s="12"/>
      <c r="U8" s="12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 s="22" customFormat="1" ht="30" customHeight="1" x14ac:dyDescent="0.3">
      <c r="A9" s="5" t="s">
        <v>17</v>
      </c>
      <c r="B9" s="6" t="s">
        <v>6</v>
      </c>
      <c r="C9" s="6" t="s">
        <v>5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25">
        <v>0</v>
      </c>
      <c r="N9" s="25">
        <v>1</v>
      </c>
      <c r="O9" s="7">
        <v>1</v>
      </c>
      <c r="P9" s="8">
        <f t="shared" si="0"/>
        <v>11</v>
      </c>
      <c r="Q9" s="9">
        <f t="shared" si="1"/>
        <v>91.666666666666671</v>
      </c>
      <c r="R9" s="11"/>
      <c r="S9" s="12"/>
      <c r="T9" s="12"/>
      <c r="U9" s="12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s="22" customFormat="1" ht="30" customHeight="1" x14ac:dyDescent="0.3">
      <c r="A10" s="5" t="s">
        <v>18</v>
      </c>
      <c r="B10" s="6" t="s">
        <v>6</v>
      </c>
      <c r="C10" s="6" t="s">
        <v>20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M10" s="25">
        <v>0</v>
      </c>
      <c r="N10" s="25">
        <v>0</v>
      </c>
      <c r="O10" s="7">
        <v>1</v>
      </c>
      <c r="P10" s="8">
        <f t="shared" si="0"/>
        <v>10</v>
      </c>
      <c r="Q10" s="9">
        <f t="shared" si="1"/>
        <v>83.333333333333329</v>
      </c>
      <c r="R10" s="11"/>
      <c r="S10" s="12"/>
      <c r="T10" s="12"/>
      <c r="U10" s="12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s="22" customFormat="1" ht="30" customHeight="1" x14ac:dyDescent="0.3">
      <c r="A11" s="5" t="s">
        <v>13</v>
      </c>
      <c r="B11" s="6" t="s">
        <v>6</v>
      </c>
      <c r="C11" s="6" t="s">
        <v>8</v>
      </c>
      <c r="D11" s="6">
        <v>0</v>
      </c>
      <c r="E11" s="6">
        <v>1</v>
      </c>
      <c r="F11" s="6">
        <v>1</v>
      </c>
      <c r="G11" s="6">
        <v>1</v>
      </c>
      <c r="H11" s="6">
        <v>0</v>
      </c>
      <c r="I11" s="6">
        <v>0</v>
      </c>
      <c r="J11" s="6">
        <v>1</v>
      </c>
      <c r="K11" s="6">
        <v>0</v>
      </c>
      <c r="L11" s="6">
        <v>0</v>
      </c>
      <c r="M11" s="25">
        <v>1</v>
      </c>
      <c r="N11" s="25">
        <v>1</v>
      </c>
      <c r="O11" s="7">
        <v>1</v>
      </c>
      <c r="P11" s="8">
        <f t="shared" si="0"/>
        <v>7</v>
      </c>
      <c r="Q11" s="9">
        <f t="shared" si="1"/>
        <v>58.333333333333336</v>
      </c>
      <c r="R11" s="11"/>
      <c r="S11" s="12"/>
      <c r="T11" s="12"/>
      <c r="U11" s="12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s="22" customFormat="1" ht="30" customHeight="1" x14ac:dyDescent="0.3">
      <c r="A12" s="5" t="s">
        <v>19</v>
      </c>
      <c r="B12" s="6" t="s">
        <v>6</v>
      </c>
      <c r="C12" s="10" t="s">
        <v>11</v>
      </c>
      <c r="D12" s="10">
        <v>1</v>
      </c>
      <c r="E12" s="10">
        <v>1</v>
      </c>
      <c r="F12" s="10">
        <v>1</v>
      </c>
      <c r="G12" s="10">
        <v>1</v>
      </c>
      <c r="H12" s="10">
        <v>1</v>
      </c>
      <c r="I12" s="10">
        <v>1</v>
      </c>
      <c r="J12" s="10">
        <v>0</v>
      </c>
      <c r="K12" s="10">
        <v>1</v>
      </c>
      <c r="L12" s="10">
        <v>0</v>
      </c>
      <c r="M12" s="25">
        <v>0</v>
      </c>
      <c r="N12" s="25">
        <v>0</v>
      </c>
      <c r="O12" s="7">
        <v>1</v>
      </c>
      <c r="P12" s="8">
        <f t="shared" si="0"/>
        <v>8</v>
      </c>
      <c r="Q12" s="9">
        <f t="shared" si="1"/>
        <v>66.666666666666671</v>
      </c>
      <c r="R12" s="23"/>
      <c r="S12" s="12"/>
      <c r="T12" s="12"/>
      <c r="U12" s="12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s="21" customFormat="1" ht="32.1" customHeight="1" x14ac:dyDescent="0.2">
      <c r="A13" s="26" t="s">
        <v>7</v>
      </c>
      <c r="B13" s="26"/>
      <c r="C13" s="26"/>
      <c r="D13" s="17">
        <f>SUM(D6:D12)/7*100</f>
        <v>85.714285714285708</v>
      </c>
      <c r="E13" s="17">
        <f t="shared" ref="E13:O13" si="2">SUM(E6:E12)/7*100</f>
        <v>100</v>
      </c>
      <c r="F13" s="17">
        <f t="shared" si="2"/>
        <v>100</v>
      </c>
      <c r="G13" s="17">
        <f t="shared" si="2"/>
        <v>100</v>
      </c>
      <c r="H13" s="17">
        <f>SUM(H6:H12)/7*100</f>
        <v>85.714285714285708</v>
      </c>
      <c r="I13" s="17">
        <f t="shared" si="2"/>
        <v>85.714285714285708</v>
      </c>
      <c r="J13" s="17">
        <f t="shared" si="2"/>
        <v>85.714285714285708</v>
      </c>
      <c r="K13" s="17">
        <f t="shared" si="2"/>
        <v>85.714285714285708</v>
      </c>
      <c r="L13" s="17">
        <f>SUM(L6:L12)/7*100</f>
        <v>57.142857142857139</v>
      </c>
      <c r="M13" s="17">
        <f t="shared" si="2"/>
        <v>57.142857142857139</v>
      </c>
      <c r="N13" s="17">
        <f t="shared" si="2"/>
        <v>71.428571428571431</v>
      </c>
      <c r="O13" s="17">
        <f t="shared" si="2"/>
        <v>100</v>
      </c>
      <c r="P13" s="24"/>
      <c r="Q13" s="17"/>
      <c r="R13" s="18"/>
      <c r="S13" s="19"/>
      <c r="T13" s="19"/>
      <c r="U13" s="19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</row>
    <row r="14" spans="1:35" ht="20.10000000000000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</sheetData>
  <mergeCells count="8">
    <mergeCell ref="A13:C13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3:O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Inspección 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2023-01-20T17:55:30Z</dcterms:modified>
</cp:coreProperties>
</file>