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12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730" windowHeight="9735" firstSheet="9" activeTab="11"/>
  </bookViews>
  <sheets>
    <sheet name="Estadísticas Enero 2022" sheetId="1" r:id="rId1"/>
    <sheet name="Estadísticas Febrero 2022" sheetId="2" r:id="rId2"/>
    <sheet name="Estadísticas Marzo 2022" sheetId="3" r:id="rId3"/>
    <sheet name="Estadísticas Abril 2022" sheetId="4" r:id="rId4"/>
    <sheet name="Estadísticas Mayo 2022" sheetId="5" r:id="rId5"/>
    <sheet name="Estadisticas Junio 2022" sheetId="6" r:id="rId6"/>
    <sheet name="Estadísticas JULIO 2022" sheetId="7" r:id="rId7"/>
    <sheet name="Estadísticas Agosto 2022" sheetId="8" r:id="rId8"/>
    <sheet name="Estadísticas Septiembre 2022" sheetId="9" r:id="rId9"/>
    <sheet name="Estadísticas Octubre 2022" sheetId="10" r:id="rId10"/>
    <sheet name="Estadísticas Noviembre 2022" sheetId="11" r:id="rId11"/>
    <sheet name="Estadísticas Diciembre 2022" sheetId="13" r:id="rId12"/>
  </sheets>
  <externalReferences>
    <externalReference r:id="rId13"/>
    <externalReference r:id="rId14"/>
  </externalReferences>
  <definedNames>
    <definedName name="_xlnm.Print_Area" localSheetId="3">'Estadísticas Abril 2022'!$B$2:$Q$254</definedName>
    <definedName name="_xlnm.Print_Area" localSheetId="7">'Estadísticas Agosto 2022'!$B$2:$Q$254</definedName>
    <definedName name="_xlnm.Print_Area" localSheetId="11">'Estadísticas Diciembre 2022'!$B$2:$Q$254</definedName>
    <definedName name="_xlnm.Print_Area" localSheetId="0">'Estadísticas Enero 2022'!$B$2:$O$248</definedName>
    <definedName name="_xlnm.Print_Area" localSheetId="1">'Estadísticas Febrero 2022'!$B$2:$P$246</definedName>
    <definedName name="_xlnm.Print_Area" localSheetId="6">'Estadísticas JULIO 2022'!$B$2:$Q$254</definedName>
    <definedName name="_xlnm.Print_Area" localSheetId="5">'Estadisticas Junio 2022'!$B$2:$Q$254</definedName>
    <definedName name="_xlnm.Print_Area" localSheetId="2">'Estadísticas Marzo 2022'!$B$2:$P$245</definedName>
    <definedName name="_xlnm.Print_Area" localSheetId="4">'Estadísticas Mayo 2022'!$B$2:$Q$254</definedName>
    <definedName name="_xlnm.Print_Area" localSheetId="10">'Estadísticas Noviembre 2022'!$B$2:$Q$254</definedName>
    <definedName name="_xlnm.Print_Area" localSheetId="9">'Estadísticas Octubre 2022'!$B$2:$Q$254</definedName>
    <definedName name="_xlnm.Print_Area" localSheetId="8">'Estadísticas Septiembre 2022'!$B$2:$Q$254</definedName>
  </definedNames>
  <calcPr calcId="145621"/>
</workbook>
</file>

<file path=xl/calcChain.xml><?xml version="1.0" encoding="utf-8"?>
<calcChain xmlns="http://schemas.openxmlformats.org/spreadsheetml/2006/main">
  <c r="I224" i="13" l="1"/>
  <c r="J222" i="13" s="1"/>
  <c r="E222" i="13"/>
  <c r="J221" i="13"/>
  <c r="E221" i="13"/>
  <c r="E220" i="13"/>
  <c r="J219" i="13"/>
  <c r="J195" i="13"/>
  <c r="J193" i="13"/>
  <c r="E193" i="13"/>
  <c r="J192" i="13"/>
  <c r="E192" i="13"/>
  <c r="J191" i="13"/>
  <c r="E191" i="13"/>
  <c r="J190" i="13"/>
  <c r="E190" i="13"/>
  <c r="I166" i="13"/>
  <c r="J164" i="13" s="1"/>
  <c r="E163" i="13"/>
  <c r="J162" i="13"/>
  <c r="E162" i="13"/>
  <c r="E161" i="13"/>
  <c r="J108" i="13"/>
  <c r="J107" i="13"/>
  <c r="J106" i="13"/>
  <c r="J105" i="13"/>
  <c r="J110" i="13" s="1"/>
  <c r="J104" i="13"/>
  <c r="J61" i="13"/>
  <c r="M59" i="13"/>
  <c r="E59" i="13"/>
  <c r="M58" i="13"/>
  <c r="E58" i="13"/>
  <c r="M57" i="13"/>
  <c r="E57" i="13"/>
  <c r="M56" i="13"/>
  <c r="E56" i="13"/>
  <c r="M55" i="13"/>
  <c r="E55" i="13"/>
  <c r="M54" i="13"/>
  <c r="E54" i="13"/>
  <c r="M53" i="13"/>
  <c r="E53" i="13"/>
  <c r="M52" i="13"/>
  <c r="E52" i="13"/>
  <c r="M51" i="13"/>
  <c r="E51" i="13"/>
  <c r="M50" i="13"/>
  <c r="E50" i="13"/>
  <c r="M49" i="13"/>
  <c r="E49" i="13"/>
  <c r="M48" i="13"/>
  <c r="E48" i="13"/>
  <c r="M47" i="13"/>
  <c r="E47" i="13"/>
  <c r="M46" i="13"/>
  <c r="E46" i="13"/>
  <c r="M45" i="13"/>
  <c r="E45" i="13"/>
  <c r="M44" i="13"/>
  <c r="M61" i="13" s="1"/>
  <c r="E44" i="13"/>
  <c r="K23" i="13"/>
  <c r="J23" i="13"/>
  <c r="L22" i="13"/>
  <c r="I23" i="13" s="1"/>
  <c r="F22" i="13"/>
  <c r="D23" i="13" s="1"/>
  <c r="E23" i="13" l="1"/>
  <c r="H23" i="13"/>
  <c r="L23" i="13" s="1"/>
  <c r="C23" i="13"/>
  <c r="J220" i="13"/>
  <c r="J224" i="13" s="1"/>
  <c r="J161" i="13"/>
  <c r="J163" i="13"/>
  <c r="I224" i="11"/>
  <c r="J221" i="11" s="1"/>
  <c r="J222" i="11"/>
  <c r="E222" i="11"/>
  <c r="E221" i="11"/>
  <c r="J220" i="11"/>
  <c r="E220" i="11"/>
  <c r="J193" i="11"/>
  <c r="E193" i="11"/>
  <c r="J192" i="11"/>
  <c r="E192" i="11"/>
  <c r="J191" i="11"/>
  <c r="J195" i="11" s="1"/>
  <c r="E191" i="11"/>
  <c r="J190" i="11"/>
  <c r="E190" i="11"/>
  <c r="J166" i="11"/>
  <c r="I166" i="11"/>
  <c r="J164" i="11"/>
  <c r="J163" i="11"/>
  <c r="E163" i="11"/>
  <c r="J162" i="11"/>
  <c r="E162" i="11"/>
  <c r="J161" i="11"/>
  <c r="E161" i="11"/>
  <c r="J108" i="11"/>
  <c r="J107" i="11"/>
  <c r="J106" i="11"/>
  <c r="J105" i="11"/>
  <c r="J104" i="11"/>
  <c r="J110" i="11" s="1"/>
  <c r="J61" i="11"/>
  <c r="M58" i="11" s="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K23" i="11"/>
  <c r="J23" i="11"/>
  <c r="I23" i="11"/>
  <c r="D23" i="11"/>
  <c r="C23" i="11"/>
  <c r="L22" i="11"/>
  <c r="H23" i="11" s="1"/>
  <c r="L23" i="11" s="1"/>
  <c r="F22" i="11"/>
  <c r="E23" i="11" s="1"/>
  <c r="J166" i="13" l="1"/>
  <c r="M44" i="11"/>
  <c r="M48" i="11"/>
  <c r="M50" i="11"/>
  <c r="M52" i="11"/>
  <c r="M54" i="11"/>
  <c r="M56" i="11"/>
  <c r="J219" i="11"/>
  <c r="J224" i="11" s="1"/>
  <c r="M45" i="11"/>
  <c r="M47" i="11"/>
  <c r="M49" i="11"/>
  <c r="M51" i="11"/>
  <c r="M53" i="11"/>
  <c r="M55" i="11"/>
  <c r="M57" i="11"/>
  <c r="M59" i="11"/>
  <c r="M46" i="11"/>
  <c r="I224" i="10"/>
  <c r="J221" i="10" s="1"/>
  <c r="E222" i="10"/>
  <c r="E221" i="10"/>
  <c r="J220" i="10"/>
  <c r="E220" i="10"/>
  <c r="J193" i="10"/>
  <c r="E193" i="10"/>
  <c r="J192" i="10"/>
  <c r="E192" i="10"/>
  <c r="J191" i="10"/>
  <c r="J195" i="10" s="1"/>
  <c r="E191" i="10"/>
  <c r="J190" i="10"/>
  <c r="E190" i="10"/>
  <c r="I166" i="10"/>
  <c r="J164" i="10" s="1"/>
  <c r="E163" i="10"/>
  <c r="E162" i="10"/>
  <c r="E161" i="10"/>
  <c r="J108" i="10"/>
  <c r="J107" i="10"/>
  <c r="J106" i="10"/>
  <c r="J105" i="10"/>
  <c r="J104" i="10"/>
  <c r="J61" i="10"/>
  <c r="M58" i="10" s="1"/>
  <c r="M59" i="10"/>
  <c r="E59" i="10"/>
  <c r="E58" i="10"/>
  <c r="M57" i="10"/>
  <c r="E57" i="10"/>
  <c r="E56" i="10"/>
  <c r="M55" i="10"/>
  <c r="E55" i="10"/>
  <c r="E54" i="10"/>
  <c r="M53" i="10"/>
  <c r="E53" i="10"/>
  <c r="E52" i="10"/>
  <c r="M51" i="10"/>
  <c r="E51" i="10"/>
  <c r="E50" i="10"/>
  <c r="M49" i="10"/>
  <c r="E49" i="10"/>
  <c r="E48" i="10"/>
  <c r="M47" i="10"/>
  <c r="E47" i="10"/>
  <c r="E46" i="10"/>
  <c r="M45" i="10"/>
  <c r="E45" i="10"/>
  <c r="E44" i="10"/>
  <c r="L22" i="10"/>
  <c r="K23" i="10" s="1"/>
  <c r="F22" i="10"/>
  <c r="E23" i="10" s="1"/>
  <c r="M61" i="11" l="1"/>
  <c r="J110" i="10"/>
  <c r="C23" i="10"/>
  <c r="J222" i="10"/>
  <c r="J162" i="10"/>
  <c r="I23" i="10"/>
  <c r="D23" i="10"/>
  <c r="J23" i="10"/>
  <c r="M44" i="10"/>
  <c r="M46" i="10"/>
  <c r="M48" i="10"/>
  <c r="M50" i="10"/>
  <c r="M52" i="10"/>
  <c r="M54" i="10"/>
  <c r="M56" i="10"/>
  <c r="J161" i="10"/>
  <c r="J163" i="10"/>
  <c r="H23" i="10"/>
  <c r="L23" i="10" s="1"/>
  <c r="J219" i="10"/>
  <c r="J224" i="10" s="1"/>
  <c r="I224" i="9"/>
  <c r="J222" i="9"/>
  <c r="E222" i="9"/>
  <c r="J221" i="9"/>
  <c r="E221" i="9"/>
  <c r="J220" i="9"/>
  <c r="E220" i="9"/>
  <c r="J219" i="9"/>
  <c r="J224" i="9" s="1"/>
  <c r="J193" i="9"/>
  <c r="E193" i="9"/>
  <c r="J192" i="9"/>
  <c r="E192" i="9"/>
  <c r="J191" i="9"/>
  <c r="E191" i="9"/>
  <c r="J190" i="9"/>
  <c r="J195" i="9" s="1"/>
  <c r="E190" i="9"/>
  <c r="I166" i="9"/>
  <c r="J164" i="9" s="1"/>
  <c r="E163" i="9"/>
  <c r="J162" i="9"/>
  <c r="E162" i="9"/>
  <c r="E161" i="9"/>
  <c r="I110" i="9"/>
  <c r="J108" i="9" s="1"/>
  <c r="J105" i="9"/>
  <c r="J61" i="9"/>
  <c r="M58" i="9" s="1"/>
  <c r="M59" i="9"/>
  <c r="E59" i="9"/>
  <c r="E58" i="9"/>
  <c r="M57" i="9"/>
  <c r="E57" i="9"/>
  <c r="E56" i="9"/>
  <c r="M55" i="9"/>
  <c r="E55" i="9"/>
  <c r="E54" i="9"/>
  <c r="M53" i="9"/>
  <c r="E53" i="9"/>
  <c r="E52" i="9"/>
  <c r="M51" i="9"/>
  <c r="E51" i="9"/>
  <c r="E50" i="9"/>
  <c r="M49" i="9"/>
  <c r="E49" i="9"/>
  <c r="E48" i="9"/>
  <c r="M47" i="9"/>
  <c r="E47" i="9"/>
  <c r="E46" i="9"/>
  <c r="M45" i="9"/>
  <c r="E45" i="9"/>
  <c r="E44" i="9"/>
  <c r="D23" i="9"/>
  <c r="C23" i="9"/>
  <c r="L22" i="9"/>
  <c r="H23" i="9" s="1"/>
  <c r="F22" i="9"/>
  <c r="E23" i="9" s="1"/>
  <c r="M61" i="10" l="1"/>
  <c r="J166" i="10"/>
  <c r="I23" i="9"/>
  <c r="L23" i="9" s="1"/>
  <c r="J106" i="9"/>
  <c r="J23" i="9"/>
  <c r="M44" i="9"/>
  <c r="M46" i="9"/>
  <c r="M48" i="9"/>
  <c r="M50" i="9"/>
  <c r="M52" i="9"/>
  <c r="M54" i="9"/>
  <c r="M56" i="9"/>
  <c r="J107" i="9"/>
  <c r="K23" i="9"/>
  <c r="J104" i="9"/>
  <c r="J161" i="9"/>
  <c r="J163" i="9"/>
  <c r="J166" i="9" l="1"/>
  <c r="J110" i="9"/>
  <c r="M61" i="9"/>
  <c r="I224" i="8" l="1"/>
  <c r="J222" i="8"/>
  <c r="E222" i="8"/>
  <c r="J221" i="8"/>
  <c r="E221" i="8"/>
  <c r="J220" i="8"/>
  <c r="E220" i="8"/>
  <c r="J219" i="8"/>
  <c r="J224" i="8" s="1"/>
  <c r="J193" i="8"/>
  <c r="E193" i="8"/>
  <c r="J192" i="8"/>
  <c r="E192" i="8"/>
  <c r="J191" i="8"/>
  <c r="E191" i="8"/>
  <c r="J190" i="8"/>
  <c r="J195" i="8" s="1"/>
  <c r="E190" i="8"/>
  <c r="I166" i="8"/>
  <c r="J163" i="8" s="1"/>
  <c r="J164" i="8"/>
  <c r="E163" i="8"/>
  <c r="J162" i="8"/>
  <c r="E162" i="8"/>
  <c r="E161" i="8"/>
  <c r="I110" i="8"/>
  <c r="J108" i="8" s="1"/>
  <c r="J105" i="8"/>
  <c r="J61" i="8"/>
  <c r="M58" i="8" s="1"/>
  <c r="M59" i="8"/>
  <c r="E59" i="8"/>
  <c r="E58" i="8"/>
  <c r="M57" i="8"/>
  <c r="E57" i="8"/>
  <c r="E56" i="8"/>
  <c r="M55" i="8"/>
  <c r="E55" i="8"/>
  <c r="E54" i="8"/>
  <c r="M53" i="8"/>
  <c r="E53" i="8"/>
  <c r="E52" i="8"/>
  <c r="M51" i="8"/>
  <c r="E51" i="8"/>
  <c r="E50" i="8"/>
  <c r="M49" i="8"/>
  <c r="E49" i="8"/>
  <c r="E48" i="8"/>
  <c r="M47" i="8"/>
  <c r="E47" i="8"/>
  <c r="E46" i="8"/>
  <c r="M45" i="8"/>
  <c r="E45" i="8"/>
  <c r="E44" i="8"/>
  <c r="D23" i="8"/>
  <c r="C23" i="8"/>
  <c r="L22" i="8"/>
  <c r="K23" i="8" s="1"/>
  <c r="F22" i="8"/>
  <c r="E23" i="8" s="1"/>
  <c r="H23" i="8" l="1"/>
  <c r="L23" i="8" s="1"/>
  <c r="I23" i="8"/>
  <c r="J106" i="8"/>
  <c r="J23" i="8"/>
  <c r="M44" i="8"/>
  <c r="M46" i="8"/>
  <c r="M48" i="8"/>
  <c r="M50" i="8"/>
  <c r="M52" i="8"/>
  <c r="M54" i="8"/>
  <c r="M56" i="8"/>
  <c r="J107" i="8"/>
  <c r="J104" i="8"/>
  <c r="J110" i="8" s="1"/>
  <c r="J161" i="8"/>
  <c r="J166" i="8" s="1"/>
  <c r="I224" i="7"/>
  <c r="J222" i="7"/>
  <c r="E222" i="7"/>
  <c r="J221" i="7"/>
  <c r="E221" i="7"/>
  <c r="J220" i="7"/>
  <c r="E220" i="7"/>
  <c r="J219" i="7"/>
  <c r="J224" i="7" s="1"/>
  <c r="J193" i="7"/>
  <c r="E193" i="7"/>
  <c r="J192" i="7"/>
  <c r="E192" i="7"/>
  <c r="J191" i="7"/>
  <c r="E191" i="7"/>
  <c r="J190" i="7"/>
  <c r="J195" i="7" s="1"/>
  <c r="E190" i="7"/>
  <c r="I166" i="7"/>
  <c r="J163" i="7" s="1"/>
  <c r="J164" i="7"/>
  <c r="E163" i="7"/>
  <c r="J162" i="7"/>
  <c r="E162" i="7"/>
  <c r="E161" i="7"/>
  <c r="I110" i="7"/>
  <c r="J108" i="7" s="1"/>
  <c r="J105" i="7"/>
  <c r="J61" i="7"/>
  <c r="M59" i="7"/>
  <c r="E59" i="7"/>
  <c r="M58" i="7"/>
  <c r="E58" i="7"/>
  <c r="M57" i="7"/>
  <c r="E57" i="7"/>
  <c r="M56" i="7"/>
  <c r="E56" i="7"/>
  <c r="M55" i="7"/>
  <c r="E55" i="7"/>
  <c r="M54" i="7"/>
  <c r="E54" i="7"/>
  <c r="M53" i="7"/>
  <c r="E53" i="7"/>
  <c r="M52" i="7"/>
  <c r="E52" i="7"/>
  <c r="M51" i="7"/>
  <c r="E51" i="7"/>
  <c r="M50" i="7"/>
  <c r="E50" i="7"/>
  <c r="M49" i="7"/>
  <c r="E49" i="7"/>
  <c r="M48" i="7"/>
  <c r="E48" i="7"/>
  <c r="M47" i="7"/>
  <c r="E47" i="7"/>
  <c r="M46" i="7"/>
  <c r="E46" i="7"/>
  <c r="M45" i="7"/>
  <c r="E45" i="7"/>
  <c r="M44" i="7"/>
  <c r="M61" i="7" s="1"/>
  <c r="E44" i="7"/>
  <c r="D23" i="7"/>
  <c r="C23" i="7"/>
  <c r="L22" i="7"/>
  <c r="K23" i="7" s="1"/>
  <c r="F22" i="7"/>
  <c r="E23" i="7" s="1"/>
  <c r="M61" i="8" l="1"/>
  <c r="J106" i="7"/>
  <c r="H23" i="7"/>
  <c r="I23" i="7"/>
  <c r="J23" i="7"/>
  <c r="J107" i="7"/>
  <c r="J104" i="7"/>
  <c r="J161" i="7"/>
  <c r="J166" i="7" s="1"/>
  <c r="J110" i="7" l="1"/>
  <c r="L23" i="7"/>
  <c r="I224" i="6" l="1"/>
  <c r="J222" i="6"/>
  <c r="E222" i="6"/>
  <c r="J221" i="6"/>
  <c r="E221" i="6"/>
  <c r="J220" i="6"/>
  <c r="E220" i="6"/>
  <c r="J219" i="6"/>
  <c r="J224" i="6" s="1"/>
  <c r="J193" i="6"/>
  <c r="E193" i="6"/>
  <c r="J192" i="6"/>
  <c r="E192" i="6"/>
  <c r="J191" i="6"/>
  <c r="E191" i="6"/>
  <c r="J190" i="6"/>
  <c r="J195" i="6" s="1"/>
  <c r="E190" i="6"/>
  <c r="I166" i="6"/>
  <c r="J163" i="6" s="1"/>
  <c r="J164" i="6"/>
  <c r="E163" i="6"/>
  <c r="J162" i="6"/>
  <c r="E162" i="6"/>
  <c r="E161" i="6"/>
  <c r="I110" i="6"/>
  <c r="J108" i="6" s="1"/>
  <c r="J105" i="6"/>
  <c r="J61" i="6"/>
  <c r="M58" i="6" s="1"/>
  <c r="M59" i="6"/>
  <c r="E59" i="6"/>
  <c r="E58" i="6"/>
  <c r="M57" i="6"/>
  <c r="E57" i="6"/>
  <c r="E56" i="6"/>
  <c r="M55" i="6"/>
  <c r="E55" i="6"/>
  <c r="E54" i="6"/>
  <c r="M53" i="6"/>
  <c r="E53" i="6"/>
  <c r="E52" i="6"/>
  <c r="M51" i="6"/>
  <c r="E51" i="6"/>
  <c r="E50" i="6"/>
  <c r="M49" i="6"/>
  <c r="E49" i="6"/>
  <c r="E48" i="6"/>
  <c r="M47" i="6"/>
  <c r="E47" i="6"/>
  <c r="E46" i="6"/>
  <c r="M45" i="6"/>
  <c r="E45" i="6"/>
  <c r="E44" i="6"/>
  <c r="D23" i="6"/>
  <c r="C23" i="6"/>
  <c r="L22" i="6"/>
  <c r="K23" i="6" s="1"/>
  <c r="F22" i="6"/>
  <c r="E23" i="6" s="1"/>
  <c r="H23" i="6" l="1"/>
  <c r="I23" i="6"/>
  <c r="J106" i="6"/>
  <c r="J23" i="6"/>
  <c r="M44" i="6"/>
  <c r="M46" i="6"/>
  <c r="M48" i="6"/>
  <c r="M50" i="6"/>
  <c r="M52" i="6"/>
  <c r="M54" i="6"/>
  <c r="M56" i="6"/>
  <c r="J107" i="6"/>
  <c r="J104" i="6"/>
  <c r="J161" i="6"/>
  <c r="J166" i="6" s="1"/>
  <c r="I224" i="5"/>
  <c r="J222" i="5"/>
  <c r="E222" i="5"/>
  <c r="J221" i="5"/>
  <c r="E221" i="5"/>
  <c r="J220" i="5"/>
  <c r="E220" i="5"/>
  <c r="J219" i="5"/>
  <c r="J224" i="5" s="1"/>
  <c r="J193" i="5"/>
  <c r="E193" i="5"/>
  <c r="J192" i="5"/>
  <c r="E192" i="5"/>
  <c r="J191" i="5"/>
  <c r="E191" i="5"/>
  <c r="J190" i="5"/>
  <c r="J195" i="5" s="1"/>
  <c r="E190" i="5"/>
  <c r="I166" i="5"/>
  <c r="J163" i="5" s="1"/>
  <c r="J164" i="5"/>
  <c r="E163" i="5"/>
  <c r="J162" i="5"/>
  <c r="E162" i="5"/>
  <c r="E161" i="5"/>
  <c r="I110" i="5"/>
  <c r="J108" i="5" s="1"/>
  <c r="J105" i="5"/>
  <c r="J61" i="5"/>
  <c r="M59" i="5"/>
  <c r="E59" i="5"/>
  <c r="M58" i="5"/>
  <c r="E58" i="5"/>
  <c r="M57" i="5"/>
  <c r="E57" i="5"/>
  <c r="M56" i="5"/>
  <c r="E56" i="5"/>
  <c r="M55" i="5"/>
  <c r="E55" i="5"/>
  <c r="M54" i="5"/>
  <c r="E54" i="5"/>
  <c r="M53" i="5"/>
  <c r="E53" i="5"/>
  <c r="M52" i="5"/>
  <c r="E52" i="5"/>
  <c r="M51" i="5"/>
  <c r="E51" i="5"/>
  <c r="M50" i="5"/>
  <c r="E50" i="5"/>
  <c r="M49" i="5"/>
  <c r="E49" i="5"/>
  <c r="M48" i="5"/>
  <c r="E48" i="5"/>
  <c r="M47" i="5"/>
  <c r="E47" i="5"/>
  <c r="M46" i="5"/>
  <c r="E46" i="5"/>
  <c r="M45" i="5"/>
  <c r="E45" i="5"/>
  <c r="M44" i="5"/>
  <c r="M61" i="5" s="1"/>
  <c r="E44" i="5"/>
  <c r="D23" i="5"/>
  <c r="C23" i="5"/>
  <c r="L22" i="5"/>
  <c r="K23" i="5" s="1"/>
  <c r="F22" i="5"/>
  <c r="E23" i="5" s="1"/>
  <c r="J110" i="6" l="1"/>
  <c r="M61" i="6"/>
  <c r="L23" i="6"/>
  <c r="I23" i="5"/>
  <c r="J106" i="5"/>
  <c r="H23" i="5"/>
  <c r="L23" i="5" s="1"/>
  <c r="J23" i="5"/>
  <c r="J107" i="5"/>
  <c r="J104" i="5"/>
  <c r="J161" i="5"/>
  <c r="J166" i="5" s="1"/>
  <c r="J110" i="5" l="1"/>
  <c r="I224" i="4" l="1"/>
  <c r="J222" i="4"/>
  <c r="E222" i="4"/>
  <c r="J221" i="4"/>
  <c r="E221" i="4"/>
  <c r="J220" i="4"/>
  <c r="E220" i="4"/>
  <c r="J219" i="4"/>
  <c r="J224" i="4" s="1"/>
  <c r="J193" i="4"/>
  <c r="E193" i="4"/>
  <c r="J192" i="4"/>
  <c r="E192" i="4"/>
  <c r="J191" i="4"/>
  <c r="E191" i="4"/>
  <c r="J190" i="4"/>
  <c r="J195" i="4" s="1"/>
  <c r="E190" i="4"/>
  <c r="I166" i="4"/>
  <c r="J163" i="4" s="1"/>
  <c r="J164" i="4"/>
  <c r="E163" i="4"/>
  <c r="J162" i="4"/>
  <c r="E162" i="4"/>
  <c r="E161" i="4"/>
  <c r="I110" i="4"/>
  <c r="J108" i="4" s="1"/>
  <c r="J105" i="4"/>
  <c r="J61" i="4"/>
  <c r="M58" i="4" s="1"/>
  <c r="M59" i="4"/>
  <c r="E59" i="4"/>
  <c r="E58" i="4"/>
  <c r="M57" i="4"/>
  <c r="E57" i="4"/>
  <c r="E56" i="4"/>
  <c r="M55" i="4"/>
  <c r="E55" i="4"/>
  <c r="E54" i="4"/>
  <c r="M53" i="4"/>
  <c r="E53" i="4"/>
  <c r="E52" i="4"/>
  <c r="M51" i="4"/>
  <c r="E51" i="4"/>
  <c r="E50" i="4"/>
  <c r="M49" i="4"/>
  <c r="E49" i="4"/>
  <c r="E48" i="4"/>
  <c r="M47" i="4"/>
  <c r="E47" i="4"/>
  <c r="E46" i="4"/>
  <c r="M45" i="4"/>
  <c r="E45" i="4"/>
  <c r="E44" i="4"/>
  <c r="D23" i="4"/>
  <c r="C23" i="4"/>
  <c r="L22" i="4"/>
  <c r="K23" i="4" s="1"/>
  <c r="F22" i="4"/>
  <c r="E23" i="4" s="1"/>
  <c r="H23" i="4" l="1"/>
  <c r="I23" i="4"/>
  <c r="J106" i="4"/>
  <c r="J23" i="4"/>
  <c r="M44" i="4"/>
  <c r="M46" i="4"/>
  <c r="M48" i="4"/>
  <c r="M50" i="4"/>
  <c r="M52" i="4"/>
  <c r="M54" i="4"/>
  <c r="M56" i="4"/>
  <c r="J107" i="4"/>
  <c r="J104" i="4"/>
  <c r="J161" i="4"/>
  <c r="J166" i="4" s="1"/>
  <c r="F22" i="3"/>
  <c r="C23" i="3" s="1"/>
  <c r="L22" i="3"/>
  <c r="I23" i="3" s="1"/>
  <c r="E2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J61" i="3"/>
  <c r="M45" i="3" s="1"/>
  <c r="I103" i="3"/>
  <c r="J99" i="3" s="1"/>
  <c r="E151" i="3"/>
  <c r="E152" i="3"/>
  <c r="E153" i="3"/>
  <c r="I156" i="3"/>
  <c r="J152" i="3" s="1"/>
  <c r="E180" i="3"/>
  <c r="J180" i="3"/>
  <c r="E181" i="3"/>
  <c r="J181" i="3"/>
  <c r="E182" i="3"/>
  <c r="J182" i="3"/>
  <c r="E183" i="3"/>
  <c r="J183" i="3"/>
  <c r="E210" i="3"/>
  <c r="E211" i="3"/>
  <c r="E212" i="3"/>
  <c r="I214" i="3"/>
  <c r="J210" i="3" s="1"/>
  <c r="J110" i="4" l="1"/>
  <c r="M61" i="4"/>
  <c r="L23" i="4"/>
  <c r="M54" i="3"/>
  <c r="M46" i="3"/>
  <c r="M56" i="3"/>
  <c r="M48" i="3"/>
  <c r="M58" i="3"/>
  <c r="M50" i="3"/>
  <c r="J153" i="3"/>
  <c r="M52" i="3"/>
  <c r="M44" i="3"/>
  <c r="J154" i="3"/>
  <c r="J151" i="3"/>
  <c r="M59" i="3"/>
  <c r="M57" i="3"/>
  <c r="M55" i="3"/>
  <c r="M53" i="3"/>
  <c r="M51" i="3"/>
  <c r="M49" i="3"/>
  <c r="M47" i="3"/>
  <c r="H23" i="3"/>
  <c r="J185" i="3"/>
  <c r="J209" i="3"/>
  <c r="J211" i="3"/>
  <c r="J98" i="3"/>
  <c r="J101" i="3"/>
  <c r="J97" i="3"/>
  <c r="K23" i="3"/>
  <c r="J212" i="3"/>
  <c r="J100" i="3"/>
  <c r="J23" i="3"/>
  <c r="D23" i="3"/>
  <c r="F22" i="2"/>
  <c r="D23" i="2" s="1"/>
  <c r="L22" i="2"/>
  <c r="K23" i="2" s="1"/>
  <c r="J2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J61" i="2"/>
  <c r="M45" i="2" s="1"/>
  <c r="I102" i="2"/>
  <c r="J96" i="2" s="1"/>
  <c r="E153" i="2"/>
  <c r="E154" i="2"/>
  <c r="E155" i="2"/>
  <c r="I158" i="2"/>
  <c r="J153" i="2" s="1"/>
  <c r="E182" i="2"/>
  <c r="J182" i="2"/>
  <c r="E183" i="2"/>
  <c r="J183" i="2"/>
  <c r="E184" i="2"/>
  <c r="J184" i="2"/>
  <c r="E185" i="2"/>
  <c r="J185" i="2"/>
  <c r="E212" i="2"/>
  <c r="E213" i="2"/>
  <c r="E214" i="2"/>
  <c r="I216" i="2"/>
  <c r="J211" i="2" s="1"/>
  <c r="J156" i="3" l="1"/>
  <c r="M61" i="3"/>
  <c r="L23" i="3"/>
  <c r="J214" i="3"/>
  <c r="J103" i="3"/>
  <c r="E23" i="2"/>
  <c r="C23" i="2"/>
  <c r="H23" i="2"/>
  <c r="M54" i="2"/>
  <c r="M46" i="2"/>
  <c r="J214" i="2"/>
  <c r="J212" i="2"/>
  <c r="J156" i="2"/>
  <c r="M56" i="2"/>
  <c r="M48" i="2"/>
  <c r="J187" i="2"/>
  <c r="J99" i="2"/>
  <c r="M58" i="2"/>
  <c r="M50" i="2"/>
  <c r="J213" i="2"/>
  <c r="J98" i="2"/>
  <c r="M52" i="2"/>
  <c r="M44" i="2"/>
  <c r="J154" i="2"/>
  <c r="I23" i="2"/>
  <c r="J97" i="2"/>
  <c r="M59" i="2"/>
  <c r="M57" i="2"/>
  <c r="M55" i="2"/>
  <c r="M53" i="2"/>
  <c r="M51" i="2"/>
  <c r="M49" i="2"/>
  <c r="M47" i="2"/>
  <c r="J155" i="2"/>
  <c r="J100" i="2"/>
  <c r="F22" i="1"/>
  <c r="L23" i="2" l="1"/>
  <c r="J102" i="2"/>
  <c r="J216" i="2"/>
  <c r="M61" i="2"/>
  <c r="J158" i="2"/>
  <c r="J61" i="1"/>
  <c r="C23" i="1" l="1"/>
  <c r="I160" i="1"/>
  <c r="J158" i="1" s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216" i="1"/>
  <c r="E215" i="1"/>
  <c r="E214" i="1"/>
  <c r="E187" i="1"/>
  <c r="E186" i="1"/>
  <c r="E185" i="1"/>
  <c r="E184" i="1"/>
  <c r="E157" i="1"/>
  <c r="E156" i="1"/>
  <c r="E155" i="1"/>
  <c r="M56" i="1"/>
  <c r="D23" i="1" l="1"/>
  <c r="E23" i="1"/>
  <c r="M46" i="1"/>
  <c r="M49" i="1"/>
  <c r="M51" i="1"/>
  <c r="M54" i="1"/>
  <c r="M57" i="1"/>
  <c r="M59" i="1"/>
  <c r="M45" i="1"/>
  <c r="M47" i="1"/>
  <c r="M50" i="1"/>
  <c r="M53" i="1"/>
  <c r="M55" i="1"/>
  <c r="M58" i="1"/>
  <c r="M44" i="1"/>
  <c r="M48" i="1"/>
  <c r="M52" i="1"/>
  <c r="L22" i="1"/>
  <c r="I218" i="1"/>
  <c r="J216" i="1" s="1"/>
  <c r="I104" i="1"/>
  <c r="J101" i="1" s="1"/>
  <c r="J184" i="1"/>
  <c r="F23" i="1" l="1"/>
  <c r="I23" i="1"/>
  <c r="K23" i="1"/>
  <c r="H23" i="1"/>
  <c r="J23" i="1"/>
  <c r="J185" i="1"/>
  <c r="J214" i="1"/>
  <c r="J215" i="1"/>
  <c r="J213" i="1"/>
  <c r="J100" i="1"/>
  <c r="J99" i="1"/>
  <c r="J187" i="1"/>
  <c r="J186" i="1"/>
  <c r="J98" i="1"/>
  <c r="J102" i="1"/>
  <c r="M61" i="1"/>
  <c r="L23" i="1" l="1"/>
  <c r="J189" i="1"/>
  <c r="J218" i="1"/>
  <c r="J104" i="1"/>
  <c r="J156" i="1" l="1"/>
  <c r="J157" i="1"/>
  <c r="J155" i="1"/>
  <c r="J160" i="1" l="1"/>
</calcChain>
</file>

<file path=xl/sharedStrings.xml><?xml version="1.0" encoding="utf-8"?>
<sst xmlns="http://schemas.openxmlformats.org/spreadsheetml/2006/main" count="647" uniqueCount="53">
  <si>
    <t>SOLICITUDES POR TIPO</t>
  </si>
  <si>
    <t>SOLICITUD POR GÉNERO</t>
  </si>
  <si>
    <t>MANUALES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</si>
  <si>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</si>
  <si>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</si>
  <si>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</si>
  <si>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</si>
  <si>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</si>
  <si>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</si>
  <si>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</si>
  <si>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</si>
  <si>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</si>
  <si>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</si>
  <si>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</si>
  <si>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</si>
  <si>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</si>
  <si>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</si>
  <si>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</si>
  <si>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</si>
  <si>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VIA CORREO ELECTRONICO</t>
  </si>
  <si>
    <t>FORMATO DIGITAL</t>
  </si>
  <si>
    <t>CONSULTA DIRECTA</t>
  </si>
  <si>
    <t>CONFIDENCIAL</t>
  </si>
  <si>
    <t>REPRODUCCIÓN DE DOCUMENTOS (COPIA SIMPLE, COPIA CERTIFICADA, PLANO SIMPLE Y PLANO CERTIFICADO)</t>
  </si>
  <si>
    <t>UNIDAD DE TRANSPARENCIA DEL O.P.D. SERVICIOS DE SALUD DEL MUNICIPIO DE ZAPOPAN</t>
  </si>
  <si>
    <t xml:space="preserve">SOLICITUDES CONTESTADAS POR DIRECCION </t>
  </si>
  <si>
    <t xml:space="preserve">Dirección General </t>
  </si>
  <si>
    <t>Dirección Administrativa</t>
  </si>
  <si>
    <t>Dirección Medica</t>
  </si>
  <si>
    <t>Dirección Jurídica</t>
  </si>
  <si>
    <t>Contraloría Interna</t>
  </si>
  <si>
    <t>Dirección de Urgencias Medicas</t>
  </si>
  <si>
    <t>Dirección del Hospital General de Zapopan</t>
  </si>
  <si>
    <t xml:space="preserve">  </t>
  </si>
  <si>
    <t>CORREO</t>
  </si>
  <si>
    <t xml:space="preserve"> </t>
  </si>
  <si>
    <t xml:space="preserve">                   …………        </t>
  </si>
  <si>
    <t xml:space="preserve">   </t>
  </si>
  <si>
    <t>Debido a que las solicitudes de información se derivan a diversas de dependencias, el número no es coincidente con el total de solicitudes respondidas.</t>
  </si>
  <si>
    <t>PNT</t>
  </si>
  <si>
    <t>VÍA PNT</t>
  </si>
  <si>
    <t xml:space="preserve">INFORMACIÓN ESTADÍSTICA ENERO 2022 </t>
  </si>
  <si>
    <t xml:space="preserve">INFORMACIÓN ESTADÍSTICA FEBRERO 2022 </t>
  </si>
  <si>
    <t xml:space="preserve">INFORMACIÓN ESTADÍSTICA MARZO 2022 </t>
  </si>
  <si>
    <t xml:space="preserve">INFORMACIÓN ESTADÍSTICA ABRIL  2022 </t>
  </si>
  <si>
    <t xml:space="preserve">INFORMACIÓN ESTADÍSTICA MAYO  2022 </t>
  </si>
  <si>
    <t xml:space="preserve">INFORMACIÓN ESTADÍSTICA JUNIO  2022 </t>
  </si>
  <si>
    <t xml:space="preserve">INFORMACIÓN ESTADÍSTICA JULIO  2022 </t>
  </si>
  <si>
    <t xml:space="preserve">INFORMACIÓN ESTADÍSTICA AGOSTO  2022 </t>
  </si>
  <si>
    <t xml:space="preserve">INFORMACIÓN ESTADÍSTICA SEPTIEMBRE  2022 </t>
  </si>
  <si>
    <t xml:space="preserve">INFORMACIÓN ESTADÍSTICA OCTUBRE  2022 </t>
  </si>
  <si>
    <t xml:space="preserve">INFORMACIÓN ESTADÍSTICA NOVIEMBRE  2022 </t>
  </si>
  <si>
    <t xml:space="preserve">INFORMACIÓN ESTADÍSTICA DICIEMBRE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</si>
</sst>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name val="Century Gothic"/>
      <family val="2"/>
    </font>
    <font>
      <b/>
      <sz val="16"/>
      <name val="Century Gothic"/>
      <family val="2"/>
    </font>
    <font>
      <sz val="16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26"/>
      <name val="Aparajita"/>
      <family val="2"/>
    </font>
    <font>
      <b/>
      <sz val="8"/>
      <color theme="1"/>
      <name val="Century Gothic"/>
      <family val="2"/>
    </font>
    <font>
      <b/>
      <sz val="14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91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Fill="1"/>
    <xf numFmtId="0" fontId="4" fillId="6" borderId="2" xfId="2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9" fontId="6" fillId="6" borderId="10" xfId="1" applyFont="1" applyFill="1" applyBorder="1" applyAlignment="1">
      <alignment horizontal="center"/>
    </xf>
    <xf numFmtId="9" fontId="6" fillId="6" borderId="7" xfId="1" applyFont="1" applyFill="1" applyBorder="1" applyAlignment="1">
      <alignment horizontal="center" vertical="center"/>
    </xf>
    <xf numFmtId="9" fontId="6" fillId="6" borderId="7" xfId="1" applyFont="1" applyFill="1" applyBorder="1" applyAlignment="1">
      <alignment horizontal="center"/>
    </xf>
    <xf numFmtId="9" fontId="5" fillId="6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9" fontId="6" fillId="6" borderId="10" xfId="1" applyFont="1" applyFill="1" applyBorder="1" applyAlignment="1">
      <alignment horizontal="center" vertical="center"/>
    </xf>
    <xf numFmtId="9" fontId="5" fillId="6" borderId="10" xfId="0" applyNumberFormat="1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9" fontId="6" fillId="6" borderId="19" xfId="1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 wrapText="1"/>
    </xf>
    <xf numFmtId="0" fontId="6" fillId="6" borderId="7" xfId="0" applyFont="1" applyFill="1" applyBorder="1"/>
    <xf numFmtId="0" fontId="6" fillId="6" borderId="8" xfId="0" applyFont="1" applyFill="1" applyBorder="1"/>
    <xf numFmtId="0" fontId="6" fillId="6" borderId="8" xfId="0" applyFont="1" applyFill="1" applyBorder="1" applyAlignment="1"/>
    <xf numFmtId="9" fontId="6" fillId="6" borderId="17" xfId="1" applyFont="1" applyFill="1" applyBorder="1" applyAlignment="1">
      <alignment horizontal="center" vertical="center" wrapText="1"/>
    </xf>
    <xf numFmtId="0" fontId="4" fillId="6" borderId="7" xfId="2" applyFont="1" applyFill="1" applyBorder="1"/>
    <xf numFmtId="0" fontId="4" fillId="6" borderId="8" xfId="2" applyFont="1" applyFill="1" applyBorder="1"/>
    <xf numFmtId="0" fontId="4" fillId="6" borderId="10" xfId="2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9" fontId="6" fillId="6" borderId="9" xfId="1" applyFont="1" applyFill="1" applyBorder="1" applyAlignment="1">
      <alignment horizontal="center" vertical="center" wrapText="1"/>
    </xf>
    <xf numFmtId="0" fontId="6" fillId="0" borderId="0" xfId="0" applyFont="1"/>
    <xf numFmtId="0" fontId="6" fillId="4" borderId="0" xfId="0" applyFont="1" applyFill="1"/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right"/>
    </xf>
    <xf numFmtId="0" fontId="5" fillId="6" borderId="10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/>
    </xf>
    <xf numFmtId="0" fontId="6" fillId="7" borderId="14" xfId="0" applyFont="1" applyFill="1" applyBorder="1" applyAlignment="1">
      <alignment horizontal="center"/>
    </xf>
    <xf numFmtId="0" fontId="6" fillId="9" borderId="0" xfId="0" applyFont="1" applyFill="1"/>
    <xf numFmtId="0" fontId="5" fillId="4" borderId="0" xfId="0" applyFont="1" applyFill="1" applyBorder="1" applyAlignment="1">
      <alignment vertical="center" wrapText="1"/>
    </xf>
    <xf numFmtId="0" fontId="6" fillId="9" borderId="0" xfId="0" applyFont="1" applyFill="1" applyAlignment="1">
      <alignment horizontal="center" vertical="center"/>
    </xf>
    <xf numFmtId="0" fontId="6" fillId="4" borderId="0" xfId="0" applyFont="1" applyFill="1" applyAlignment="1"/>
    <xf numFmtId="0" fontId="6" fillId="6" borderId="19" xfId="0" applyFont="1" applyFill="1" applyBorder="1" applyAlignment="1">
      <alignment horizontal="center"/>
    </xf>
    <xf numFmtId="0" fontId="4" fillId="6" borderId="4" xfId="2" applyFont="1" applyFill="1" applyBorder="1" applyAlignment="1"/>
    <xf numFmtId="0" fontId="4" fillId="6" borderId="5" xfId="2" applyFont="1" applyFill="1" applyBorder="1" applyAlignment="1"/>
    <xf numFmtId="0" fontId="4" fillId="6" borderId="6" xfId="2" applyFont="1" applyFill="1" applyBorder="1" applyAlignment="1"/>
    <xf numFmtId="9" fontId="6" fillId="6" borderId="19" xfId="1" applyFont="1" applyFill="1" applyBorder="1" applyAlignment="1">
      <alignment horizontal="center"/>
    </xf>
    <xf numFmtId="0" fontId="4" fillId="6" borderId="7" xfId="2" applyFont="1" applyFill="1" applyBorder="1" applyAlignment="1"/>
    <xf numFmtId="0" fontId="4" fillId="6" borderId="8" xfId="2" applyFont="1" applyFill="1" applyBorder="1" applyAlignment="1"/>
    <xf numFmtId="0" fontId="4" fillId="6" borderId="9" xfId="2" applyFont="1" applyFill="1" applyBorder="1" applyAlignment="1"/>
    <xf numFmtId="0" fontId="4" fillId="6" borderId="2" xfId="2" applyFont="1" applyFill="1" applyBorder="1" applyAlignment="1">
      <alignment horizontal="left"/>
    </xf>
    <xf numFmtId="0" fontId="4" fillId="6" borderId="3" xfId="2" applyFont="1" applyFill="1" applyBorder="1" applyAlignment="1">
      <alignment horizontal="left"/>
    </xf>
    <xf numFmtId="9" fontId="5" fillId="4" borderId="10" xfId="0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9" fontId="6" fillId="6" borderId="17" xfId="1" applyFont="1" applyFill="1" applyBorder="1" applyAlignment="1">
      <alignment wrapText="1"/>
    </xf>
    <xf numFmtId="9" fontId="6" fillId="4" borderId="0" xfId="1" applyFont="1" applyFill="1" applyBorder="1" applyAlignment="1">
      <alignment wrapText="1"/>
    </xf>
    <xf numFmtId="0" fontId="4" fillId="6" borderId="10" xfId="2" applyFont="1" applyFill="1" applyBorder="1" applyAlignment="1">
      <alignment horizontal="center"/>
    </xf>
    <xf numFmtId="9" fontId="6" fillId="6" borderId="9" xfId="1" applyFont="1" applyFill="1" applyBorder="1" applyAlignment="1">
      <alignment wrapText="1"/>
    </xf>
    <xf numFmtId="0" fontId="5" fillId="6" borderId="10" xfId="0" applyFont="1" applyFill="1" applyBorder="1" applyAlignment="1">
      <alignment wrapText="1"/>
    </xf>
    <xf numFmtId="9" fontId="5" fillId="6" borderId="10" xfId="0" applyNumberFormat="1" applyFont="1" applyFill="1" applyBorder="1"/>
    <xf numFmtId="9" fontId="5" fillId="4" borderId="0" xfId="0" applyNumberFormat="1" applyFont="1" applyFill="1" applyBorder="1"/>
    <xf numFmtId="0" fontId="6" fillId="6" borderId="13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5" fillId="6" borderId="10" xfId="0" applyFont="1" applyFill="1" applyBorder="1"/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wrapText="1"/>
    </xf>
    <xf numFmtId="0" fontId="6" fillId="4" borderId="0" xfId="0" applyFont="1" applyFill="1" applyBorder="1" applyAlignment="1">
      <alignment horizontal="center" wrapText="1"/>
    </xf>
    <xf numFmtId="0" fontId="6" fillId="7" borderId="0" xfId="0" applyFont="1" applyFill="1"/>
    <xf numFmtId="0" fontId="6" fillId="6" borderId="15" xfId="0" applyFont="1" applyFill="1" applyBorder="1" applyAlignment="1">
      <alignment horizontal="center" wrapText="1"/>
    </xf>
    <xf numFmtId="9" fontId="6" fillId="6" borderId="17" xfId="1" applyFont="1" applyFill="1" applyBorder="1" applyAlignment="1">
      <alignment horizontal="right" wrapText="1"/>
    </xf>
    <xf numFmtId="9" fontId="6" fillId="4" borderId="0" xfId="1" applyFont="1" applyFill="1" applyBorder="1" applyAlignment="1">
      <alignment horizontal="right" wrapText="1"/>
    </xf>
    <xf numFmtId="9" fontId="6" fillId="6" borderId="11" xfId="1" applyFont="1" applyFill="1" applyBorder="1" applyAlignment="1">
      <alignment horizontal="right" wrapText="1"/>
    </xf>
    <xf numFmtId="0" fontId="6" fillId="6" borderId="7" xfId="0" applyFont="1" applyFill="1" applyBorder="1" applyAlignment="1">
      <alignment horizontal="center" wrapText="1"/>
    </xf>
    <xf numFmtId="9" fontId="6" fillId="6" borderId="10" xfId="1" applyFont="1" applyFill="1" applyBorder="1" applyAlignment="1">
      <alignment horizontal="right" wrapText="1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right"/>
    </xf>
    <xf numFmtId="0" fontId="6" fillId="4" borderId="0" xfId="0" applyFont="1" applyFill="1" applyBorder="1" applyAlignment="1">
      <alignment horizontal="left" wrapText="1"/>
    </xf>
    <xf numFmtId="0" fontId="5" fillId="6" borderId="10" xfId="0" applyFont="1" applyFill="1" applyBorder="1" applyAlignment="1"/>
    <xf numFmtId="9" fontId="5" fillId="6" borderId="10" xfId="1" applyFont="1" applyFill="1" applyBorder="1" applyAlignment="1">
      <alignment horizontal="right" wrapText="1"/>
    </xf>
    <xf numFmtId="9" fontId="5" fillId="4" borderId="0" xfId="1" applyFont="1" applyFill="1" applyBorder="1" applyAlignment="1">
      <alignment horizontal="right" wrapText="1"/>
    </xf>
    <xf numFmtId="0" fontId="5" fillId="4" borderId="0" xfId="0" applyFont="1" applyFill="1" applyAlignment="1">
      <alignment horizontal="center"/>
    </xf>
    <xf numFmtId="9" fontId="6" fillId="6" borderId="11" xfId="1" applyFont="1" applyFill="1" applyBorder="1" applyAlignment="1">
      <alignment wrapText="1"/>
    </xf>
    <xf numFmtId="9" fontId="6" fillId="6" borderId="10" xfId="1" applyFont="1" applyFill="1" applyBorder="1" applyAlignment="1">
      <alignment wrapText="1"/>
    </xf>
    <xf numFmtId="0" fontId="5" fillId="4" borderId="0" xfId="0" applyFont="1" applyFill="1"/>
    <xf numFmtId="0" fontId="6" fillId="6" borderId="16" xfId="0" applyFont="1" applyFill="1" applyBorder="1" applyAlignment="1"/>
    <xf numFmtId="0" fontId="6" fillId="6" borderId="9" xfId="0" applyFont="1" applyFill="1" applyBorder="1" applyAlignment="1"/>
    <xf numFmtId="0" fontId="6" fillId="6" borderId="8" xfId="0" applyFont="1" applyFill="1" applyBorder="1" applyAlignment="1">
      <alignment horizontal="left" wrapText="1"/>
    </xf>
    <xf numFmtId="0" fontId="6" fillId="6" borderId="9" xfId="0" applyFont="1" applyFill="1" applyBorder="1" applyAlignment="1">
      <alignment horizontal="left" wrapText="1"/>
    </xf>
    <xf numFmtId="0" fontId="6" fillId="4" borderId="0" xfId="0" applyFont="1" applyFill="1" applyAlignment="1">
      <alignment horizontal="left"/>
    </xf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9" fontId="5" fillId="6" borderId="0" xfId="0" applyNumberFormat="1" applyFont="1" applyFill="1" applyBorder="1"/>
    <xf numFmtId="0" fontId="6" fillId="4" borderId="0" xfId="0" applyFont="1" applyFill="1" applyBorder="1" applyAlignment="1"/>
    <xf numFmtId="0" fontId="6" fillId="6" borderId="14" xfId="0" applyFont="1" applyFill="1" applyBorder="1" applyAlignment="1">
      <alignment horizontal="center"/>
    </xf>
    <xf numFmtId="0" fontId="6" fillId="4" borderId="0" xfId="0" applyFont="1" applyFill="1" applyBorder="1"/>
    <xf numFmtId="0" fontId="4" fillId="4" borderId="0" xfId="2" applyFont="1" applyFill="1" applyBorder="1" applyAlignment="1">
      <alignment horizontal="center"/>
    </xf>
    <xf numFmtId="0" fontId="4" fillId="4" borderId="0" xfId="2" applyFont="1" applyFill="1" applyBorder="1" applyAlignment="1">
      <alignment horizontal="left" wrapText="1"/>
    </xf>
    <xf numFmtId="0" fontId="5" fillId="7" borderId="10" xfId="0" applyFont="1" applyFill="1" applyBorder="1" applyAlignment="1">
      <alignment horizontal="center"/>
    </xf>
    <xf numFmtId="0" fontId="8" fillId="4" borderId="8" xfId="2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 wrapText="1"/>
    </xf>
    <xf numFmtId="0" fontId="6" fillId="2" borderId="0" xfId="0" applyFont="1" applyFill="1"/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9" fontId="5" fillId="4" borderId="0" xfId="0" applyNumberFormat="1" applyFont="1" applyFill="1" applyBorder="1" applyAlignment="1">
      <alignment horizontal="center"/>
    </xf>
    <xf numFmtId="9" fontId="6" fillId="6" borderId="11" xfId="1" applyFont="1" applyFill="1" applyBorder="1" applyAlignment="1">
      <alignment horizontal="center" vertical="center" wrapText="1"/>
    </xf>
    <xf numFmtId="9" fontId="6" fillId="6" borderId="10" xfId="1" applyFont="1" applyFill="1" applyBorder="1" applyAlignment="1">
      <alignment horizontal="center" vertical="center" wrapText="1"/>
    </xf>
    <xf numFmtId="9" fontId="5" fillId="6" borderId="10" xfId="1" applyFont="1" applyFill="1" applyBorder="1" applyAlignment="1">
      <alignment horizontal="center" vertical="center" wrapText="1"/>
    </xf>
    <xf numFmtId="0" fontId="5" fillId="4" borderId="0" xfId="0" applyFont="1" applyFill="1" applyBorder="1"/>
    <xf numFmtId="0" fontId="6" fillId="6" borderId="14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0" fillId="4" borderId="0" xfId="0" applyFill="1"/>
    <xf numFmtId="0" fontId="0" fillId="10" borderId="0" xfId="0" applyFill="1"/>
    <xf numFmtId="0" fontId="0" fillId="3" borderId="3" xfId="0" applyFill="1" applyBorder="1"/>
    <xf numFmtId="0" fontId="0" fillId="2" borderId="0" xfId="0" applyFill="1"/>
    <xf numFmtId="0" fontId="14" fillId="3" borderId="6" xfId="0" applyFont="1" applyFill="1" applyBorder="1" applyAlignment="1"/>
    <xf numFmtId="0" fontId="15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vertical="center" wrapText="1"/>
    </xf>
    <xf numFmtId="0" fontId="0" fillId="1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6" borderId="10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5" fillId="6" borderId="10" xfId="0" applyFont="1" applyFill="1" applyBorder="1" applyAlignment="1">
      <alignment horizontal="center"/>
    </xf>
    <xf numFmtId="0" fontId="17" fillId="4" borderId="0" xfId="0" applyFont="1" applyFill="1"/>
    <xf numFmtId="0" fontId="0" fillId="4" borderId="0" xfId="0" applyFill="1" applyAlignment="1"/>
    <xf numFmtId="9" fontId="17" fillId="6" borderId="10" xfId="1" applyFont="1" applyFill="1" applyBorder="1" applyAlignment="1">
      <alignment horizontal="center"/>
    </xf>
    <xf numFmtId="9" fontId="17" fillId="6" borderId="7" xfId="1" applyFont="1" applyFill="1" applyBorder="1" applyAlignment="1">
      <alignment horizontal="center" vertical="center"/>
    </xf>
    <xf numFmtId="9" fontId="17" fillId="6" borderId="7" xfId="1" applyFont="1" applyFill="1" applyBorder="1" applyAlignment="1">
      <alignment horizontal="center"/>
    </xf>
    <xf numFmtId="9" fontId="15" fillId="6" borderId="10" xfId="0" applyNumberFormat="1" applyFont="1" applyFill="1" applyBorder="1" applyAlignment="1">
      <alignment horizontal="center"/>
    </xf>
    <xf numFmtId="0" fontId="17" fillId="6" borderId="19" xfId="0" applyFont="1" applyFill="1" applyBorder="1" applyAlignment="1">
      <alignment horizontal="center"/>
    </xf>
    <xf numFmtId="0" fontId="18" fillId="6" borderId="4" xfId="2" applyFont="1" applyFill="1" applyBorder="1" applyAlignment="1"/>
    <xf numFmtId="0" fontId="18" fillId="6" borderId="5" xfId="2" applyFont="1" applyFill="1" applyBorder="1" applyAlignment="1"/>
    <xf numFmtId="0" fontId="18" fillId="6" borderId="6" xfId="2" applyFont="1" applyFill="1" applyBorder="1" applyAlignment="1"/>
    <xf numFmtId="9" fontId="17" fillId="6" borderId="19" xfId="1" applyFont="1" applyFill="1" applyBorder="1" applyAlignment="1">
      <alignment horizontal="center"/>
    </xf>
    <xf numFmtId="0" fontId="18" fillId="6" borderId="7" xfId="2" applyFont="1" applyFill="1" applyBorder="1" applyAlignment="1"/>
    <xf numFmtId="0" fontId="18" fillId="6" borderId="8" xfId="2" applyFont="1" applyFill="1" applyBorder="1" applyAlignment="1"/>
    <xf numFmtId="0" fontId="18" fillId="6" borderId="9" xfId="2" applyFont="1" applyFill="1" applyBorder="1" applyAlignment="1"/>
    <xf numFmtId="0" fontId="17" fillId="6" borderId="7" xfId="0" applyFont="1" applyFill="1" applyBorder="1" applyAlignment="1">
      <alignment horizontal="center"/>
    </xf>
    <xf numFmtId="0" fontId="18" fillId="6" borderId="2" xfId="2" applyFont="1" applyFill="1" applyBorder="1" applyAlignment="1"/>
    <xf numFmtId="0" fontId="18" fillId="6" borderId="2" xfId="2" applyFont="1" applyFill="1" applyBorder="1" applyAlignment="1">
      <alignment horizontal="left"/>
    </xf>
    <xf numFmtId="0" fontId="18" fillId="6" borderId="3" xfId="2" applyFont="1" applyFill="1" applyBorder="1" applyAlignment="1">
      <alignment horizontal="left"/>
    </xf>
    <xf numFmtId="0" fontId="3" fillId="10" borderId="0" xfId="0" applyFont="1" applyFill="1"/>
    <xf numFmtId="0" fontId="3" fillId="4" borderId="0" xfId="0" applyFont="1" applyFill="1"/>
    <xf numFmtId="0" fontId="3" fillId="2" borderId="0" xfId="0" applyFont="1" applyFill="1"/>
    <xf numFmtId="9" fontId="19" fillId="6" borderId="1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9" fontId="19" fillId="0" borderId="0" xfId="0" applyNumberFormat="1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 wrapText="1"/>
    </xf>
    <xf numFmtId="0" fontId="21" fillId="6" borderId="18" xfId="0" applyFont="1" applyFill="1" applyBorder="1" applyAlignment="1">
      <alignment horizontal="center" vertical="center" wrapText="1"/>
    </xf>
    <xf numFmtId="0" fontId="22" fillId="6" borderId="7" xfId="0" applyFont="1" applyFill="1" applyBorder="1"/>
    <xf numFmtId="0" fontId="22" fillId="6" borderId="8" xfId="0" applyFont="1" applyFill="1" applyBorder="1"/>
    <xf numFmtId="0" fontId="21" fillId="6" borderId="8" xfId="0" applyFont="1" applyFill="1" applyBorder="1" applyAlignment="1"/>
    <xf numFmtId="0" fontId="22" fillId="6" borderId="10" xfId="0" applyFont="1" applyFill="1" applyBorder="1" applyAlignment="1">
      <alignment horizontal="center"/>
    </xf>
    <xf numFmtId="9" fontId="21" fillId="6" borderId="17" xfId="1" applyFont="1" applyFill="1" applyBorder="1" applyAlignment="1">
      <alignment wrapText="1"/>
    </xf>
    <xf numFmtId="9" fontId="0" fillId="4" borderId="0" xfId="1" applyFont="1" applyFill="1" applyBorder="1" applyAlignment="1">
      <alignment wrapText="1"/>
    </xf>
    <xf numFmtId="0" fontId="23" fillId="6" borderId="7" xfId="2" applyFont="1" applyFill="1" applyBorder="1"/>
    <xf numFmtId="0" fontId="23" fillId="6" borderId="8" xfId="2" applyFont="1" applyFill="1" applyBorder="1"/>
    <xf numFmtId="0" fontId="23" fillId="6" borderId="10" xfId="2" applyFont="1" applyFill="1" applyBorder="1" applyAlignment="1">
      <alignment horizontal="center"/>
    </xf>
    <xf numFmtId="0" fontId="21" fillId="6" borderId="10" xfId="0" applyFont="1" applyFill="1" applyBorder="1" applyAlignment="1">
      <alignment horizontal="center" vertical="center" wrapText="1"/>
    </xf>
    <xf numFmtId="9" fontId="21" fillId="6" borderId="9" xfId="1" applyFont="1" applyFill="1" applyBorder="1" applyAlignment="1">
      <alignment wrapText="1"/>
    </xf>
    <xf numFmtId="0" fontId="21" fillId="0" borderId="0" xfId="0" applyFont="1"/>
    <xf numFmtId="0" fontId="21" fillId="4" borderId="0" xfId="0" applyFont="1" applyFill="1"/>
    <xf numFmtId="0" fontId="21" fillId="4" borderId="0" xfId="0" applyFont="1" applyFill="1" applyAlignment="1">
      <alignment wrapText="1"/>
    </xf>
    <xf numFmtId="0" fontId="24" fillId="4" borderId="0" xfId="0" applyFont="1" applyFill="1"/>
    <xf numFmtId="0" fontId="25" fillId="4" borderId="0" xfId="0" applyFont="1" applyFill="1" applyAlignment="1">
      <alignment horizontal="right"/>
    </xf>
    <xf numFmtId="0" fontId="25" fillId="6" borderId="10" xfId="0" applyFont="1" applyFill="1" applyBorder="1" applyAlignment="1">
      <alignment wrapText="1"/>
    </xf>
    <xf numFmtId="0" fontId="25" fillId="6" borderId="10" xfId="0" applyFont="1" applyFill="1" applyBorder="1" applyAlignment="1">
      <alignment horizontal="center"/>
    </xf>
    <xf numFmtId="9" fontId="25" fillId="6" borderId="10" xfId="0" applyNumberFormat="1" applyFont="1" applyFill="1" applyBorder="1"/>
    <xf numFmtId="9" fontId="19" fillId="4" borderId="0" xfId="0" applyNumberFormat="1" applyFont="1" applyFill="1" applyBorder="1"/>
    <xf numFmtId="0" fontId="16" fillId="4" borderId="0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1" fillId="6" borderId="10" xfId="0" applyFont="1" applyFill="1" applyBorder="1"/>
    <xf numFmtId="0" fontId="19" fillId="6" borderId="1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/>
    </xf>
    <xf numFmtId="0" fontId="0" fillId="6" borderId="14" xfId="0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7" borderId="0" xfId="0" applyFill="1"/>
    <xf numFmtId="0" fontId="0" fillId="6" borderId="15" xfId="0" applyFill="1" applyBorder="1" applyAlignment="1">
      <alignment horizontal="center" wrapText="1"/>
    </xf>
    <xf numFmtId="0" fontId="2" fillId="6" borderId="10" xfId="2" applyFont="1" applyFill="1" applyBorder="1" applyAlignment="1">
      <alignment horizontal="center"/>
    </xf>
    <xf numFmtId="9" fontId="0" fillId="6" borderId="17" xfId="1" applyFont="1" applyFill="1" applyBorder="1" applyAlignment="1">
      <alignment horizontal="right" wrapText="1"/>
    </xf>
    <xf numFmtId="9" fontId="0" fillId="4" borderId="0" xfId="1" applyFont="1" applyFill="1" applyBorder="1" applyAlignment="1">
      <alignment horizontal="right" wrapText="1"/>
    </xf>
    <xf numFmtId="9" fontId="0" fillId="6" borderId="11" xfId="1" applyFont="1" applyFill="1" applyBorder="1" applyAlignment="1">
      <alignment horizontal="right" wrapText="1"/>
    </xf>
    <xf numFmtId="0" fontId="0" fillId="6" borderId="7" xfId="0" applyFill="1" applyBorder="1" applyAlignment="1">
      <alignment horizontal="center" wrapText="1"/>
    </xf>
    <xf numFmtId="9" fontId="0" fillId="6" borderId="10" xfId="1" applyFont="1" applyFill="1" applyBorder="1" applyAlignment="1">
      <alignment horizontal="right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3" fillId="4" borderId="0" xfId="0" applyFont="1" applyFill="1" applyBorder="1" applyAlignment="1">
      <alignment horizontal="left" wrapText="1"/>
    </xf>
    <xf numFmtId="0" fontId="19" fillId="6" borderId="10" xfId="0" applyFont="1" applyFill="1" applyBorder="1" applyAlignment="1"/>
    <xf numFmtId="9" fontId="19" fillId="6" borderId="10" xfId="1" applyFont="1" applyFill="1" applyBorder="1" applyAlignment="1">
      <alignment horizontal="right" wrapText="1"/>
    </xf>
    <xf numFmtId="9" fontId="19" fillId="4" borderId="0" xfId="1" applyFont="1" applyFill="1" applyBorder="1" applyAlignment="1">
      <alignment horizontal="right" wrapText="1"/>
    </xf>
    <xf numFmtId="0" fontId="11" fillId="4" borderId="0" xfId="0" applyFont="1" applyFill="1" applyAlignment="1">
      <alignment horizontal="center"/>
    </xf>
    <xf numFmtId="9" fontId="0" fillId="6" borderId="17" xfId="1" applyFont="1" applyFill="1" applyBorder="1" applyAlignment="1">
      <alignment wrapText="1"/>
    </xf>
    <xf numFmtId="9" fontId="0" fillId="6" borderId="11" xfId="1" applyFont="1" applyFill="1" applyBorder="1" applyAlignment="1">
      <alignment wrapText="1"/>
    </xf>
    <xf numFmtId="9" fontId="0" fillId="6" borderId="10" xfId="1" applyFont="1" applyFill="1" applyBorder="1" applyAlignment="1">
      <alignment wrapText="1"/>
    </xf>
    <xf numFmtId="0" fontId="0" fillId="4" borderId="0" xfId="0" applyFill="1" applyBorder="1" applyAlignment="1">
      <alignment horizontal="left" wrapText="1"/>
    </xf>
    <xf numFmtId="0" fontId="19" fillId="6" borderId="10" xfId="0" applyFont="1" applyFill="1" applyBorder="1"/>
    <xf numFmtId="9" fontId="19" fillId="6" borderId="10" xfId="0" applyNumberFormat="1" applyFont="1" applyFill="1" applyBorder="1"/>
    <xf numFmtId="0" fontId="11" fillId="4" borderId="0" xfId="0" applyFont="1" applyFill="1"/>
    <xf numFmtId="0" fontId="0" fillId="6" borderId="16" xfId="0" applyFill="1" applyBorder="1" applyAlignment="1"/>
    <xf numFmtId="0" fontId="0" fillId="6" borderId="8" xfId="0" applyFill="1" applyBorder="1" applyAlignment="1"/>
    <xf numFmtId="0" fontId="0" fillId="6" borderId="9" xfId="0" applyFill="1" applyBorder="1" applyAlignment="1"/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4" borderId="0" xfId="0" applyFill="1" applyAlignment="1">
      <alignment horizontal="left"/>
    </xf>
    <xf numFmtId="0" fontId="19" fillId="6" borderId="0" xfId="0" applyFont="1" applyFill="1" applyBorder="1"/>
    <xf numFmtId="0" fontId="19" fillId="6" borderId="0" xfId="0" applyFont="1" applyFill="1" applyBorder="1" applyAlignment="1">
      <alignment horizontal="center"/>
    </xf>
    <xf numFmtId="9" fontId="19" fillId="6" borderId="0" xfId="0" applyNumberFormat="1" applyFont="1" applyFill="1" applyBorder="1"/>
    <xf numFmtId="0" fontId="0" fillId="4" borderId="0" xfId="0" applyFill="1" applyBorder="1" applyAlignment="1"/>
    <xf numFmtId="0" fontId="0" fillId="6" borderId="10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4" borderId="0" xfId="0" applyFill="1" applyBorder="1"/>
    <xf numFmtId="0" fontId="0" fillId="6" borderId="21" xfId="0" applyFill="1" applyBorder="1" applyAlignment="1">
      <alignment horizontal="center"/>
    </xf>
    <xf numFmtId="0" fontId="2" fillId="4" borderId="0" xfId="2" applyFill="1" applyBorder="1" applyAlignment="1">
      <alignment horizontal="center"/>
    </xf>
    <xf numFmtId="0" fontId="0" fillId="11" borderId="0" xfId="0" applyFill="1"/>
    <xf numFmtId="0" fontId="0" fillId="6" borderId="24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19" fillId="12" borderId="10" xfId="0" applyFont="1" applyFill="1" applyBorder="1" applyAlignment="1">
      <alignment horizontal="center"/>
    </xf>
    <xf numFmtId="0" fontId="2" fillId="4" borderId="0" xfId="2" applyFont="1" applyFill="1" applyBorder="1" applyAlignment="1">
      <alignment horizontal="left" wrapText="1"/>
    </xf>
    <xf numFmtId="0" fontId="19" fillId="3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/>
    </xf>
    <xf numFmtId="0" fontId="0" fillId="4" borderId="27" xfId="0" applyFill="1" applyBorder="1"/>
    <xf numFmtId="0" fontId="17" fillId="6" borderId="7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7" fillId="6" borderId="7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2" borderId="27" xfId="0" applyFill="1" applyBorder="1"/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7" fillId="6" borderId="7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9" fontId="19" fillId="6" borderId="21" xfId="0" applyNumberFormat="1" applyFont="1" applyFill="1" applyBorder="1" applyAlignment="1">
      <alignment horizontal="center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17" fillId="6" borderId="7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 wrapText="1"/>
    </xf>
    <xf numFmtId="0" fontId="4" fillId="6" borderId="7" xfId="2" applyFont="1" applyFill="1" applyBorder="1" applyAlignment="1">
      <alignment horizontal="left" vertical="center"/>
    </xf>
    <xf numFmtId="0" fontId="4" fillId="6" borderId="8" xfId="2" applyFont="1" applyFill="1" applyBorder="1" applyAlignment="1">
      <alignment horizontal="left" vertical="center"/>
    </xf>
    <xf numFmtId="0" fontId="4" fillId="6" borderId="9" xfId="2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12" xfId="0" applyFont="1" applyFill="1" applyBorder="1" applyAlignment="1">
      <alignment horizontal="center" wrapText="1"/>
    </xf>
    <xf numFmtId="0" fontId="6" fillId="6" borderId="16" xfId="0" applyFont="1" applyFill="1" applyBorder="1" applyAlignment="1">
      <alignment horizontal="left" wrapText="1"/>
    </xf>
    <xf numFmtId="0" fontId="6" fillId="6" borderId="8" xfId="0" applyFont="1" applyFill="1" applyBorder="1" applyAlignment="1">
      <alignment horizontal="left" wrapText="1"/>
    </xf>
    <xf numFmtId="0" fontId="6" fillId="6" borderId="9" xfId="0" applyFont="1" applyFill="1" applyBorder="1" applyAlignment="1">
      <alignment horizontal="left" wrapText="1"/>
    </xf>
    <xf numFmtId="0" fontId="4" fillId="6" borderId="7" xfId="2" applyFont="1" applyFill="1" applyBorder="1" applyAlignment="1">
      <alignment horizontal="left" vertical="center" wrapText="1"/>
    </xf>
    <xf numFmtId="0" fontId="4" fillId="6" borderId="8" xfId="2" applyFont="1" applyFill="1" applyBorder="1" applyAlignment="1">
      <alignment horizontal="left" vertical="center" wrapText="1"/>
    </xf>
    <xf numFmtId="0" fontId="4" fillId="6" borderId="9" xfId="2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4" fillId="7" borderId="15" xfId="2" applyFont="1" applyFill="1" applyBorder="1" applyAlignment="1">
      <alignment horizontal="left" wrapText="1"/>
    </xf>
    <xf numFmtId="0" fontId="4" fillId="7" borderId="20" xfId="2" applyFont="1" applyFill="1" applyBorder="1" applyAlignment="1">
      <alignment horizontal="left" wrapText="1"/>
    </xf>
    <xf numFmtId="0" fontId="9" fillId="8" borderId="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vertical="center"/>
    </xf>
    <xf numFmtId="0" fontId="9" fillId="8" borderId="4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4" fillId="6" borderId="12" xfId="2" applyFont="1" applyFill="1" applyBorder="1" applyAlignment="1">
      <alignment horizontal="left" wrapText="1"/>
    </xf>
    <xf numFmtId="0" fontId="4" fillId="6" borderId="20" xfId="2" applyFont="1" applyFill="1" applyBorder="1" applyAlignment="1">
      <alignment horizontal="left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7" borderId="7" xfId="2" applyFont="1" applyFill="1" applyBorder="1" applyAlignment="1">
      <alignment horizontal="center"/>
    </xf>
    <xf numFmtId="0" fontId="8" fillId="7" borderId="9" xfId="2" applyFont="1" applyFill="1" applyBorder="1" applyAlignment="1">
      <alignment horizontal="center"/>
    </xf>
    <xf numFmtId="0" fontId="4" fillId="6" borderId="12" xfId="2" applyFont="1" applyFill="1" applyBorder="1" applyAlignment="1">
      <alignment horizontal="left" vertical="center" wrapText="1"/>
    </xf>
    <xf numFmtId="0" fontId="4" fillId="6" borderId="20" xfId="2" applyFont="1" applyFill="1" applyBorder="1" applyAlignment="1">
      <alignment horizontal="left" vertical="center" wrapText="1"/>
    </xf>
    <xf numFmtId="0" fontId="8" fillId="9" borderId="7" xfId="2" applyFont="1" applyFill="1" applyBorder="1" applyAlignment="1">
      <alignment horizontal="center" vertical="center"/>
    </xf>
    <xf numFmtId="0" fontId="8" fillId="9" borderId="9" xfId="2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vertical="center"/>
    </xf>
    <xf numFmtId="0" fontId="12" fillId="8" borderId="4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vertical="center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/>
    </xf>
    <xf numFmtId="0" fontId="17" fillId="6" borderId="8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/>
    </xf>
    <xf numFmtId="0" fontId="19" fillId="6" borderId="8" xfId="0" applyFont="1" applyFill="1" applyBorder="1" applyAlignment="1">
      <alignment horizontal="center"/>
    </xf>
    <xf numFmtId="0" fontId="19" fillId="6" borderId="9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3" fillId="6" borderId="7" xfId="2" applyFont="1" applyFill="1" applyBorder="1" applyAlignment="1">
      <alignment horizontal="left" vertical="center" wrapText="1"/>
    </xf>
    <xf numFmtId="0" fontId="23" fillId="6" borderId="8" xfId="2" applyFont="1" applyFill="1" applyBorder="1" applyAlignment="1">
      <alignment horizontal="left" vertical="center" wrapText="1"/>
    </xf>
    <xf numFmtId="0" fontId="23" fillId="6" borderId="9" xfId="2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16" xfId="0" applyFill="1" applyBorder="1" applyAlignment="1">
      <alignment horizontal="left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2" fillId="6" borderId="25" xfId="2" applyFont="1" applyFill="1" applyBorder="1" applyAlignment="1">
      <alignment horizontal="left" wrapText="1"/>
    </xf>
    <xf numFmtId="0" fontId="2" fillId="6" borderId="26" xfId="2" applyFont="1" applyFill="1" applyBorder="1" applyAlignment="1">
      <alignment horizontal="left" wrapText="1"/>
    </xf>
    <xf numFmtId="0" fontId="2" fillId="6" borderId="12" xfId="2" applyFont="1" applyFill="1" applyBorder="1" applyAlignment="1">
      <alignment horizontal="left" wrapText="1"/>
    </xf>
    <xf numFmtId="0" fontId="2" fillId="6" borderId="20" xfId="2" applyFont="1" applyFill="1" applyBorder="1" applyAlignment="1">
      <alignment horizontal="left" wrapText="1"/>
    </xf>
    <xf numFmtId="0" fontId="26" fillId="6" borderId="7" xfId="2" applyFont="1" applyFill="1" applyBorder="1" applyAlignment="1">
      <alignment horizontal="center"/>
    </xf>
    <xf numFmtId="0" fontId="26" fillId="6" borderId="9" xfId="2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2" fillId="6" borderId="22" xfId="2" applyFont="1" applyFill="1" applyBorder="1" applyAlignment="1">
      <alignment horizontal="left" wrapText="1"/>
    </xf>
    <xf numFmtId="0" fontId="2" fillId="6" borderId="21" xfId="2" applyFont="1" applyFill="1" applyBorder="1" applyAlignment="1">
      <alignment horizontal="left" wrapText="1"/>
    </xf>
    <xf numFmtId="0" fontId="19" fillId="6" borderId="21" xfId="0" applyFont="1" applyFill="1" applyBorder="1" applyAlignment="1">
      <alignment horizontal="center"/>
    </xf>
    <xf numFmtId="0" fontId="0" fillId="4" borderId="28" xfId="0" applyFill="1" applyBorder="1"/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05464192"/>
        <c:axId val="105465728"/>
        <c:axId val="0"/>
      </c:bar3DChart>
      <c:catAx>
        <c:axId val="10546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05465728"/>
        <c:crosses val="autoZero"/>
        <c:auto val="1"/>
        <c:lblAlgn val="ctr"/>
        <c:lblOffset val="100"/>
        <c:noMultiLvlLbl val="0"/>
      </c:catAx>
      <c:valAx>
        <c:axId val="1054657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5464192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4892800"/>
        <c:axId val="114894336"/>
        <c:axId val="0"/>
      </c:bar3DChart>
      <c:catAx>
        <c:axId val="114892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4894336"/>
        <c:crosses val="autoZero"/>
        <c:auto val="1"/>
        <c:lblAlgn val="ctr"/>
        <c:lblOffset val="100"/>
        <c:noMultiLvlLbl val="0"/>
      </c:catAx>
      <c:valAx>
        <c:axId val="1148943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4892800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65777408"/>
        <c:axId val="165778944"/>
        <c:axId val="0"/>
      </c:bar3DChart>
      <c:catAx>
        <c:axId val="16577740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65778944"/>
        <c:crosses val="autoZero"/>
        <c:auto val="1"/>
        <c:lblAlgn val="ctr"/>
        <c:lblOffset val="100"/>
        <c:noMultiLvlLbl val="0"/>
      </c:catAx>
      <c:valAx>
        <c:axId val="165778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5777408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Diciembre 2022'!$D$103:$J$103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Diciembre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2022'!$G$104:$G$108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Diciembre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2022'!$H$104:$H$108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Diciembre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Diciembre 2022'!$I$104:$I$108</c:f>
              <c:numCache>
                <c:formatCode>General</c:formatCode>
                <c:ptCount val="5"/>
                <c:pt idx="0">
                  <c:v>6</c:v>
                </c:pt>
                <c:pt idx="1">
                  <c:v>15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5942016"/>
        <c:axId val="165943552"/>
        <c:axId val="0"/>
      </c:bar3DChart>
      <c:catAx>
        <c:axId val="16594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65943552"/>
        <c:crosses val="autoZero"/>
        <c:auto val="1"/>
        <c:lblAlgn val="ctr"/>
        <c:lblOffset val="100"/>
        <c:noMultiLvlLbl val="0"/>
      </c:catAx>
      <c:valAx>
        <c:axId val="165943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594201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Diciembre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2022'!$F$161:$F$164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Diciembre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2022'!$H$161:$H$164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Diciembre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2022'!$G$161:$G$164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Diciembre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2022'!$I$161:$I$164</c:f>
              <c:numCache>
                <c:formatCode>General</c:formatCode>
                <c:ptCount val="4"/>
                <c:pt idx="0">
                  <c:v>23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Diciembre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Diciembre 2022'!$J$161:$J$164</c:f>
              <c:numCache>
                <c:formatCode>0%</c:formatCode>
                <c:ptCount val="4"/>
                <c:pt idx="0">
                  <c:v>0.76666666666666672</c:v>
                </c:pt>
                <c:pt idx="1">
                  <c:v>0.13333333333333333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66050048"/>
        <c:axId val="166068224"/>
        <c:axId val="0"/>
      </c:bar3DChart>
      <c:catAx>
        <c:axId val="16605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66068224"/>
        <c:crosses val="autoZero"/>
        <c:auto val="1"/>
        <c:lblAlgn val="ctr"/>
        <c:lblOffset val="100"/>
        <c:noMultiLvlLbl val="0"/>
      </c:catAx>
      <c:valAx>
        <c:axId val="166068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6050048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Diciembre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2022'!$F$219:$F$222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Diciembre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2022'!$G$219:$G$222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Diciembre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2022'!$H$219:$H$222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Diciembre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2022'!$I$219:$I$222</c:f>
              <c:numCache>
                <c:formatCode>General</c:formatCode>
                <c:ptCount val="4"/>
                <c:pt idx="0">
                  <c:v>21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Diciembre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Diciembre 2022'!$J$219:$J$222</c:f>
              <c:numCache>
                <c:formatCode>0%</c:formatCode>
                <c:ptCount val="4"/>
                <c:pt idx="0">
                  <c:v>0.7</c:v>
                </c:pt>
                <c:pt idx="1">
                  <c:v>0.1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6295424"/>
        <c:axId val="166296960"/>
        <c:axId val="0"/>
      </c:bar3DChart>
      <c:catAx>
        <c:axId val="16629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6296960"/>
        <c:crosses val="autoZero"/>
        <c:auto val="1"/>
        <c:lblAlgn val="ctr"/>
        <c:lblOffset val="100"/>
        <c:noMultiLvlLbl val="0"/>
      </c:catAx>
      <c:valAx>
        <c:axId val="166296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629542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Diciembre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2022'!$C$22:$E$22</c:f>
              <c:numCache>
                <c:formatCode>General</c:formatCode>
                <c:ptCount val="3"/>
                <c:pt idx="0">
                  <c:v>21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Diciembre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Diciembre 2022'!$C$23:$E$23</c:f>
              <c:numCache>
                <c:formatCode>0%</c:formatCode>
                <c:ptCount val="3"/>
                <c:pt idx="0">
                  <c:v>0.7</c:v>
                </c:pt>
                <c:pt idx="1">
                  <c:v>0.2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6364672"/>
        <c:axId val="166366208"/>
        <c:axId val="0"/>
      </c:bar3DChart>
      <c:catAx>
        <c:axId val="16636467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6366208"/>
        <c:crosses val="autoZero"/>
        <c:auto val="1"/>
        <c:lblAlgn val="ctr"/>
        <c:lblOffset val="100"/>
        <c:noMultiLvlLbl val="0"/>
      </c:catAx>
      <c:valAx>
        <c:axId val="1663662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636467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Diciembre 2022'!$H$20:$O$20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Diciembre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2022'!$H$22:$K$22</c:f>
              <c:numCache>
                <c:formatCode>General</c:formatCode>
                <c:ptCount val="4"/>
                <c:pt idx="0">
                  <c:v>9</c:v>
                </c:pt>
                <c:pt idx="1">
                  <c:v>8</c:v>
                </c:pt>
                <c:pt idx="2">
                  <c:v>0</c:v>
                </c:pt>
                <c:pt idx="3">
                  <c:v>13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Diciembre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Diciembre 2022'!$H$23:$K$23</c:f>
              <c:numCache>
                <c:formatCode>0%</c:formatCode>
                <c:ptCount val="4"/>
                <c:pt idx="0">
                  <c:v>0.3</c:v>
                </c:pt>
                <c:pt idx="1">
                  <c:v>0.26666666666666666</c:v>
                </c:pt>
                <c:pt idx="2">
                  <c:v>0</c:v>
                </c:pt>
                <c:pt idx="3">
                  <c:v>0.43333333333333335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74100480"/>
        <c:axId val="174102016"/>
        <c:axId val="0"/>
      </c:bar3DChart>
      <c:catAx>
        <c:axId val="1741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74102016"/>
        <c:crosses val="autoZero"/>
        <c:auto val="1"/>
        <c:lblAlgn val="ctr"/>
        <c:lblOffset val="100"/>
        <c:noMultiLvlLbl val="0"/>
      </c:catAx>
      <c:valAx>
        <c:axId val="1741020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7410048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Diciembre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2022'!$G$190:$G$193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Diciembre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2022'!$H$190:$H$193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Diciembre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2022'!$I$190:$I$193</c:f>
              <c:numCache>
                <c:formatCode>General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Diciembre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Diciembre 2022'!$J$190:$J$193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75674880"/>
        <c:axId val="175676416"/>
        <c:axId val="0"/>
      </c:bar3DChart>
      <c:catAx>
        <c:axId val="17567488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75676416"/>
        <c:crosses val="autoZero"/>
        <c:auto val="1"/>
        <c:lblAlgn val="ctr"/>
        <c:lblOffset val="100"/>
        <c:noMultiLvlLbl val="0"/>
      </c:catAx>
      <c:valAx>
        <c:axId val="175676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567488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Diciembre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Diciembre 2022'!$F$248:$F$254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Diciembre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Diciembre 2022'!$G$248:$G$254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17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0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4633344"/>
        <c:axId val="174634880"/>
        <c:axId val="0"/>
      </c:bar3DChart>
      <c:catAx>
        <c:axId val="17463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634880"/>
        <c:crosses val="autoZero"/>
        <c:auto val="1"/>
        <c:lblAlgn val="ctr"/>
        <c:lblOffset val="100"/>
        <c:noMultiLvlLbl val="0"/>
      </c:catAx>
      <c:valAx>
        <c:axId val="174634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4633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Diciembre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2022'!$F$44:$F$59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Diciembre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2022'!$G$44:$G$59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Diciembre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2022'!$H$44:$H$59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Diciembre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2022'!$I$44:$I$59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Diciembre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Diciembre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5612672"/>
        <c:axId val="175614208"/>
        <c:axId val="0"/>
      </c:bar3DChart>
      <c:catAx>
        <c:axId val="17561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614208"/>
        <c:crosses val="autoZero"/>
        <c:auto val="1"/>
        <c:lblAlgn val="ctr"/>
        <c:lblOffset val="100"/>
        <c:noMultiLvlLbl val="0"/>
      </c:catAx>
      <c:valAx>
        <c:axId val="17561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61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Febrero 2022'!$D$95:$J$95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2022'!$G$96:$G$100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2022'!$H$96:$H$100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Febrero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Febrero 2022'!$I$96:$I$100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4947200"/>
        <c:axId val="114948736"/>
        <c:axId val="0"/>
      </c:bar3DChart>
      <c:catAx>
        <c:axId val="11494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4948736"/>
        <c:crosses val="autoZero"/>
        <c:auto val="1"/>
        <c:lblAlgn val="ctr"/>
        <c:lblOffset val="100"/>
        <c:noMultiLvlLbl val="0"/>
      </c:catAx>
      <c:valAx>
        <c:axId val="114948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49472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Febrero 2022'!$D$153:$E$156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2022'!$F$153:$F$156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Febrero 2022'!$D$153:$E$156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2022'!$H$153:$H$156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Febrero 2022'!$D$153:$E$156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2022'!$G$153:$G$156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Febrero 2022'!$D$153:$E$156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2022'!$I$153:$I$156</c:f>
              <c:numCache>
                <c:formatCode>General</c:formatCode>
                <c:ptCount val="4"/>
                <c:pt idx="0">
                  <c:v>22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Febrero 2022'!$D$153:$E$156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Febrero 2022'!$J$153:$J$156</c:f>
              <c:numCache>
                <c:formatCode>0%</c:formatCode>
                <c:ptCount val="4"/>
                <c:pt idx="0">
                  <c:v>0.88</c:v>
                </c:pt>
                <c:pt idx="1">
                  <c:v>0.12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5005696"/>
        <c:axId val="115011584"/>
        <c:axId val="0"/>
      </c:bar3DChart>
      <c:catAx>
        <c:axId val="11500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5011584"/>
        <c:crosses val="autoZero"/>
        <c:auto val="1"/>
        <c:lblAlgn val="ctr"/>
        <c:lblOffset val="100"/>
        <c:noMultiLvlLbl val="0"/>
      </c:catAx>
      <c:valAx>
        <c:axId val="115011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5005696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2022'!$F$211:$F$214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2022'!$G$211:$G$214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2022'!$H$211:$H$214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Febrero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2022'!$I$211:$I$214</c:f>
              <c:numCache>
                <c:formatCode>General</c:formatCode>
                <c:ptCount val="4"/>
                <c:pt idx="0">
                  <c:v>13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Febrero 2022'!$J$211:$J$214</c:f>
              <c:numCache>
                <c:formatCode>0%</c:formatCode>
                <c:ptCount val="4"/>
                <c:pt idx="0">
                  <c:v>0.52</c:v>
                </c:pt>
                <c:pt idx="1">
                  <c:v>0.24</c:v>
                </c:pt>
                <c:pt idx="2">
                  <c:v>0.24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652288"/>
        <c:axId val="116727808"/>
        <c:axId val="0"/>
      </c:bar3DChart>
      <c:catAx>
        <c:axId val="11665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6727808"/>
        <c:crosses val="autoZero"/>
        <c:auto val="1"/>
        <c:lblAlgn val="ctr"/>
        <c:lblOffset val="100"/>
        <c:noMultiLvlLbl val="0"/>
      </c:catAx>
      <c:valAx>
        <c:axId val="116727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66522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Febrero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2022'!$C$22:$E$22</c:f>
              <c:numCache>
                <c:formatCode>General</c:formatCode>
                <c:ptCount val="3"/>
                <c:pt idx="0">
                  <c:v>17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Febrero 2022'!$C$23:$E$23</c:f>
              <c:numCache>
                <c:formatCode>0%</c:formatCode>
                <c:ptCount val="3"/>
                <c:pt idx="0">
                  <c:v>0.58620689655172409</c:v>
                </c:pt>
                <c:pt idx="1">
                  <c:v>0.20689655172413793</c:v>
                </c:pt>
                <c:pt idx="2">
                  <c:v>0.20689655172413793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754688"/>
        <c:axId val="116768768"/>
        <c:axId val="0"/>
      </c:bar3DChart>
      <c:catAx>
        <c:axId val="11675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6768768"/>
        <c:crosses val="autoZero"/>
        <c:auto val="1"/>
        <c:lblAlgn val="ctr"/>
        <c:lblOffset val="100"/>
        <c:noMultiLvlLbl val="0"/>
      </c:catAx>
      <c:valAx>
        <c:axId val="1167687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6754688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Febrero 2022'!$H$20:$O$20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Febrero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2022'!$H$22:$K$22</c:f>
              <c:numCache>
                <c:formatCode>General</c:formatCode>
                <c:ptCount val="4"/>
                <c:pt idx="0">
                  <c:v>11</c:v>
                </c:pt>
                <c:pt idx="1">
                  <c:v>12</c:v>
                </c:pt>
                <c:pt idx="2">
                  <c:v>0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Febrero 2022'!$H$23:$K$23</c:f>
              <c:numCache>
                <c:formatCode>0%</c:formatCode>
                <c:ptCount val="4"/>
                <c:pt idx="0">
                  <c:v>0.37931034482758619</c:v>
                </c:pt>
                <c:pt idx="1">
                  <c:v>0.41379310344827586</c:v>
                </c:pt>
                <c:pt idx="2">
                  <c:v>0</c:v>
                </c:pt>
                <c:pt idx="3">
                  <c:v>0.20689655172413793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779648"/>
        <c:axId val="117057792"/>
        <c:axId val="0"/>
      </c:bar3DChart>
      <c:catAx>
        <c:axId val="11677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7057792"/>
        <c:crosses val="autoZero"/>
        <c:auto val="1"/>
        <c:lblAlgn val="ctr"/>
        <c:lblOffset val="100"/>
        <c:noMultiLvlLbl val="0"/>
      </c:catAx>
      <c:valAx>
        <c:axId val="1170577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677964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Febrero 2022'!$D$182:$E$185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2022'!$G$182:$G$185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Febrero 2022'!$D$182:$E$185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2022'!$H$182:$H$185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Febrero 2022'!$D$182:$E$185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2022'!$I$182:$I$185</c:f>
              <c:numCache>
                <c:formatCode>General</c:formatCode>
                <c:ptCount val="4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Febrero 2022'!$D$182:$E$185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Febrero 2022'!$J$182:$J$185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7102848"/>
        <c:axId val="117116928"/>
        <c:axId val="0"/>
      </c:bar3DChart>
      <c:catAx>
        <c:axId val="117102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7116928"/>
        <c:crosses val="autoZero"/>
        <c:auto val="1"/>
        <c:lblAlgn val="ctr"/>
        <c:lblOffset val="100"/>
        <c:noMultiLvlLbl val="0"/>
      </c:catAx>
      <c:valAx>
        <c:axId val="117116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710284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Febrero 2022'!$E$240:$E$246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Febrero 2022'!$F$240:$F$246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Febrero 2022'!$E$240:$E$246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Febrero 2022'!$G$240:$G$246</c:f>
              <c:numCache>
                <c:formatCode>General</c:formatCode>
                <c:ptCount val="7"/>
                <c:pt idx="0">
                  <c:v>0</c:v>
                </c:pt>
                <c:pt idx="1">
                  <c:v>17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142656"/>
        <c:axId val="117144192"/>
        <c:axId val="0"/>
      </c:bar3DChart>
      <c:catAx>
        <c:axId val="117142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144192"/>
        <c:crosses val="autoZero"/>
        <c:auto val="1"/>
        <c:lblAlgn val="ctr"/>
        <c:lblOffset val="100"/>
        <c:noMultiLvlLbl val="0"/>
      </c:catAx>
      <c:valAx>
        <c:axId val="117144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714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Febrero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2022'!$F$44:$F$59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Febrero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2022'!$G$44:$G$59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Febrero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2022'!$H$44:$H$59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Febrero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2022'!$I$44:$I$59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Febrero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Febrero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23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519872"/>
        <c:axId val="117521408"/>
        <c:axId val="0"/>
      </c:bar3DChart>
      <c:catAx>
        <c:axId val="11751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521408"/>
        <c:crosses val="autoZero"/>
        <c:auto val="1"/>
        <c:lblAlgn val="ctr"/>
        <c:lblOffset val="100"/>
        <c:noMultiLvlLbl val="0"/>
      </c:catAx>
      <c:valAx>
        <c:axId val="117521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519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6339840"/>
        <c:axId val="116341376"/>
        <c:axId val="0"/>
      </c:bar3DChart>
      <c:catAx>
        <c:axId val="116339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6341376"/>
        <c:crosses val="autoZero"/>
        <c:auto val="1"/>
        <c:lblAlgn val="ctr"/>
        <c:lblOffset val="100"/>
        <c:noMultiLvlLbl val="0"/>
      </c:catAx>
      <c:valAx>
        <c:axId val="1163413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6339840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Enero 2022'!$D$97:$J$97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2022'!$E$98:$E$102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2022'!$G$98:$G$102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2022'!$E$98:$E$102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2022'!$H$98:$H$102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Enero 2022'!$E$98:$E$102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Enero 2022'!$I$98:$I$102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3035136"/>
        <c:axId val="113036672"/>
        <c:axId val="0"/>
      </c:bar3DChart>
      <c:catAx>
        <c:axId val="11303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3036672"/>
        <c:crosses val="autoZero"/>
        <c:auto val="1"/>
        <c:lblAlgn val="ctr"/>
        <c:lblOffset val="100"/>
        <c:noMultiLvlLbl val="0"/>
      </c:catAx>
      <c:valAx>
        <c:axId val="1130366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303513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Marzo 2022'!$D$96:$J$96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2022'!$E$97:$E$101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2022'!$G$97:$G$101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2022'!$E$97:$E$101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2022'!$H$97:$H$101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'Estadísticas Marzo 2022'!$E$97:$E$101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Marzo 2022'!$I$97:$I$101</c:f>
              <c:numCache>
                <c:formatCode>General</c:formatCode>
                <c:ptCount val="5"/>
                <c:pt idx="0">
                  <c:v>15</c:v>
                </c:pt>
                <c:pt idx="1">
                  <c:v>10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390144"/>
        <c:axId val="117575680"/>
        <c:axId val="0"/>
      </c:bar3DChart>
      <c:catAx>
        <c:axId val="1163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7575680"/>
        <c:crosses val="autoZero"/>
        <c:auto val="1"/>
        <c:lblAlgn val="ctr"/>
        <c:lblOffset val="100"/>
        <c:noMultiLvlLbl val="0"/>
      </c:catAx>
      <c:valAx>
        <c:axId val="117575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639014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Marzo 2022'!$D$151:$E$154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2022'!$F$151:$F$154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Marzo 2022'!$D$151:$E$154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2022'!$H$151:$H$154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Marzo 2022'!$D$151:$E$154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2022'!$G$151:$G$154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Marzo 2022'!$D$151:$E$154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2022'!$I$151:$I$154</c:f>
              <c:numCache>
                <c:formatCode>General</c:formatCode>
                <c:ptCount val="4"/>
                <c:pt idx="0">
                  <c:v>25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Marzo 2022'!$D$151:$E$154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Marzo 2022'!$J$151:$J$154</c:f>
              <c:numCache>
                <c:formatCode>0%</c:formatCode>
                <c:ptCount val="4"/>
                <c:pt idx="0">
                  <c:v>0.75757575757575757</c:v>
                </c:pt>
                <c:pt idx="1">
                  <c:v>0.24242424242424243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7624192"/>
        <c:axId val="117634176"/>
        <c:axId val="0"/>
      </c:bar3DChart>
      <c:catAx>
        <c:axId val="11762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7634176"/>
        <c:crosses val="autoZero"/>
        <c:auto val="1"/>
        <c:lblAlgn val="ctr"/>
        <c:lblOffset val="100"/>
        <c:noMultiLvlLbl val="0"/>
      </c:catAx>
      <c:valAx>
        <c:axId val="117634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7624192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2022'!$E$209:$E$212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2022'!$F$209:$F$212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2022'!$E$209:$E$212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2022'!$G$209:$G$212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2022'!$E$209:$E$212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2022'!$H$209:$H$212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Marzo 2022'!$E$209:$E$212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2022'!$I$209:$I$212</c:f>
              <c:numCache>
                <c:formatCode>General</c:formatCode>
                <c:ptCount val="4"/>
                <c:pt idx="0">
                  <c:v>21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2022'!$E$209:$E$212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Marzo 2022'!$J$209:$J$212</c:f>
              <c:numCache>
                <c:formatCode>0%</c:formatCode>
                <c:ptCount val="4"/>
                <c:pt idx="0">
                  <c:v>0.63636363636363635</c:v>
                </c:pt>
                <c:pt idx="1">
                  <c:v>0.18181818181818182</c:v>
                </c:pt>
                <c:pt idx="2">
                  <c:v>0.18181818181818182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534656"/>
        <c:axId val="116544640"/>
        <c:axId val="0"/>
      </c:bar3DChart>
      <c:catAx>
        <c:axId val="11653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6544640"/>
        <c:crosses val="autoZero"/>
        <c:auto val="1"/>
        <c:lblAlgn val="ctr"/>
        <c:lblOffset val="100"/>
        <c:noMultiLvlLbl val="0"/>
      </c:catAx>
      <c:valAx>
        <c:axId val="116544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65346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Marzo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2022'!$C$22:$E$22</c:f>
              <c:numCache>
                <c:formatCode>General</c:formatCode>
                <c:ptCount val="3"/>
                <c:pt idx="0">
                  <c:v>27</c:v>
                </c:pt>
                <c:pt idx="1">
                  <c:v>6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Marzo 2022'!$C$23:$E$23</c:f>
              <c:numCache>
                <c:formatCode>0%</c:formatCode>
                <c:ptCount val="3"/>
                <c:pt idx="0">
                  <c:v>0.67500000000000004</c:v>
                </c:pt>
                <c:pt idx="1">
                  <c:v>0.15</c:v>
                </c:pt>
                <c:pt idx="2">
                  <c:v>0.17499999999999999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6575616"/>
        <c:axId val="123405440"/>
        <c:axId val="0"/>
      </c:bar3DChart>
      <c:catAx>
        <c:axId val="116575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3405440"/>
        <c:crosses val="autoZero"/>
        <c:auto val="1"/>
        <c:lblAlgn val="ctr"/>
        <c:lblOffset val="100"/>
        <c:noMultiLvlLbl val="0"/>
      </c:catAx>
      <c:valAx>
        <c:axId val="1234054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6575616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Marzo 2022'!$H$20:$O$20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Marzo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2022'!$H$22:$K$22</c:f>
              <c:numCache>
                <c:formatCode>General</c:formatCode>
                <c:ptCount val="4"/>
                <c:pt idx="0">
                  <c:v>23</c:v>
                </c:pt>
                <c:pt idx="1">
                  <c:v>12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Marzo 2022'!$H$23:$K$23</c:f>
              <c:numCache>
                <c:formatCode>0%</c:formatCode>
                <c:ptCount val="4"/>
                <c:pt idx="0">
                  <c:v>0.57499999999999996</c:v>
                </c:pt>
                <c:pt idx="1">
                  <c:v>0.3</c:v>
                </c:pt>
                <c:pt idx="2">
                  <c:v>0</c:v>
                </c:pt>
                <c:pt idx="3">
                  <c:v>0.125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3428864"/>
        <c:axId val="123432320"/>
        <c:axId val="0"/>
      </c:bar3DChart>
      <c:catAx>
        <c:axId val="12342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3432320"/>
        <c:crosses val="autoZero"/>
        <c:auto val="1"/>
        <c:lblAlgn val="ctr"/>
        <c:lblOffset val="100"/>
        <c:noMultiLvlLbl val="0"/>
      </c:catAx>
      <c:valAx>
        <c:axId val="1234323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342886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Marzo 2022'!$D$180:$E$183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2022'!$G$180:$G$183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Marzo 2022'!$D$180:$E$183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2022'!$H$180:$H$183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Marzo 2022'!$D$180:$E$183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2022'!$I$180:$I$183</c:f>
              <c:numCache>
                <c:formatCode>General</c:formatCode>
                <c:ptCount val="4"/>
                <c:pt idx="0">
                  <c:v>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Marzo 2022'!$D$180:$E$183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Marzo 2022'!$J$180:$J$183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3162624"/>
        <c:axId val="123164160"/>
        <c:axId val="0"/>
      </c:bar3DChart>
      <c:catAx>
        <c:axId val="123162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3164160"/>
        <c:crosses val="autoZero"/>
        <c:auto val="1"/>
        <c:lblAlgn val="ctr"/>
        <c:lblOffset val="100"/>
        <c:noMultiLvlLbl val="0"/>
      </c:catAx>
      <c:valAx>
        <c:axId val="1231641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316262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Marzo 2022'!$E$239:$E$245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Marzo 2022'!$F$239:$F$245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Marzo 2022'!$E$239:$E$245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Marzo 2022'!$G$239:$G$245</c:f>
              <c:numCache>
                <c:formatCode>General</c:formatCode>
                <c:ptCount val="7"/>
                <c:pt idx="0">
                  <c:v>1</c:v>
                </c:pt>
                <c:pt idx="1">
                  <c:v>19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206272"/>
        <c:axId val="123216256"/>
        <c:axId val="0"/>
      </c:bar3DChart>
      <c:catAx>
        <c:axId val="12320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216256"/>
        <c:crosses val="autoZero"/>
        <c:auto val="1"/>
        <c:lblAlgn val="ctr"/>
        <c:lblOffset val="100"/>
        <c:noMultiLvlLbl val="0"/>
      </c:catAx>
      <c:valAx>
        <c:axId val="1232162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320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Marzo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2022'!$F$44:$F$59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Marzo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2022'!$G$44:$G$59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Marzo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2022'!$H$44:$H$59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Marzo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2022'!$I$44:$I$59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Marzo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Marzo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4</c:v>
                </c:pt>
                <c:pt idx="4">
                  <c:v>0</c:v>
                </c:pt>
                <c:pt idx="5">
                  <c:v>27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251712"/>
        <c:axId val="123261696"/>
        <c:axId val="0"/>
      </c:bar3DChart>
      <c:catAx>
        <c:axId val="12325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261696"/>
        <c:crosses val="autoZero"/>
        <c:auto val="1"/>
        <c:lblAlgn val="ctr"/>
        <c:lblOffset val="100"/>
        <c:noMultiLvlLbl val="0"/>
      </c:catAx>
      <c:valAx>
        <c:axId val="123261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251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23345536"/>
        <c:axId val="123371904"/>
        <c:axId val="0"/>
      </c:bar3DChart>
      <c:catAx>
        <c:axId val="12334553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23371904"/>
        <c:crosses val="autoZero"/>
        <c:auto val="1"/>
        <c:lblAlgn val="ctr"/>
        <c:lblOffset val="100"/>
        <c:noMultiLvlLbl val="0"/>
      </c:catAx>
      <c:valAx>
        <c:axId val="1233719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334553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Abril 2022'!$D$103:$J$103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Abril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2022'!$G$104:$G$108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Abril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2022'!$H$104:$H$108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Abril 2022'!$I$104:$I$108</c:f>
              <c:numCache>
                <c:formatCode>General</c:formatCode>
                <c:ptCount val="5"/>
                <c:pt idx="0">
                  <c:v>10</c:v>
                </c:pt>
                <c:pt idx="1">
                  <c:v>14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7772288"/>
        <c:axId val="117773440"/>
        <c:axId val="0"/>
      </c:bar3DChart>
      <c:catAx>
        <c:axId val="11777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17773440"/>
        <c:crosses val="autoZero"/>
        <c:auto val="1"/>
        <c:lblAlgn val="ctr"/>
        <c:lblOffset val="100"/>
        <c:noMultiLvlLbl val="0"/>
      </c:catAx>
      <c:valAx>
        <c:axId val="1177734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77722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Enero 2022'!$D$155:$E$158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2022'!$F$155:$F$158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Enero 2022'!$D$155:$E$158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2022'!$H$155:$H$158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Enero 2022'!$D$155:$E$158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2022'!$G$155:$G$158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Enero 2022'!$D$155:$E$158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2022'!$I$155:$I$158</c:f>
              <c:numCache>
                <c:formatCode>General</c:formatCode>
                <c:ptCount val="4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Enero 2022'!$D$155:$E$158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Enero 2022'!$J$155:$J$158</c:f>
              <c:numCache>
                <c:formatCode>0%</c:formatCode>
                <c:ptCount val="4"/>
                <c:pt idx="0">
                  <c:v>0.90909090909090906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2788224"/>
        <c:axId val="112789376"/>
        <c:axId val="0"/>
      </c:bar3DChart>
      <c:catAx>
        <c:axId val="11278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2789376"/>
        <c:crosses val="autoZero"/>
        <c:auto val="1"/>
        <c:lblAlgn val="ctr"/>
        <c:lblOffset val="100"/>
        <c:noMultiLvlLbl val="0"/>
      </c:catAx>
      <c:valAx>
        <c:axId val="112789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2788224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Abril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2022'!$F$161:$F$164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Abril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2022'!$H$161:$H$164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Abril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2022'!$G$161:$G$164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Abril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2022'!$I$161:$I$164</c:f>
              <c:numCache>
                <c:formatCode>General</c:formatCode>
                <c:ptCount val="4"/>
                <c:pt idx="0">
                  <c:v>26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Abril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Abril 2022'!$J$161:$J$164</c:f>
              <c:numCache>
                <c:formatCode>0%</c:formatCode>
                <c:ptCount val="4"/>
                <c:pt idx="0">
                  <c:v>0.83870967741935487</c:v>
                </c:pt>
                <c:pt idx="1">
                  <c:v>0.16129032258064516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17826304"/>
        <c:axId val="117827840"/>
        <c:axId val="0"/>
      </c:bar3DChart>
      <c:catAx>
        <c:axId val="11782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17827840"/>
        <c:crosses val="autoZero"/>
        <c:auto val="1"/>
        <c:lblAlgn val="ctr"/>
        <c:lblOffset val="100"/>
        <c:noMultiLvlLbl val="0"/>
      </c:catAx>
      <c:valAx>
        <c:axId val="117827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7826304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2022'!$F$219:$F$222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2022'!$G$219:$G$222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2022'!$H$219:$H$222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Abril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2022'!$I$219:$I$222</c:f>
              <c:numCache>
                <c:formatCode>General</c:formatCode>
                <c:ptCount val="4"/>
                <c:pt idx="0">
                  <c:v>24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Abril 2022'!$J$219:$J$222</c:f>
              <c:numCache>
                <c:formatCode>0%</c:formatCode>
                <c:ptCount val="4"/>
                <c:pt idx="0">
                  <c:v>0.68571428571428572</c:v>
                </c:pt>
                <c:pt idx="1">
                  <c:v>0.11428571428571428</c:v>
                </c:pt>
                <c:pt idx="2">
                  <c:v>0.2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3523840"/>
        <c:axId val="123525376"/>
        <c:axId val="0"/>
      </c:bar3DChart>
      <c:catAx>
        <c:axId val="12352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3525376"/>
        <c:crosses val="autoZero"/>
        <c:auto val="1"/>
        <c:lblAlgn val="ctr"/>
        <c:lblOffset val="100"/>
        <c:noMultiLvlLbl val="0"/>
      </c:catAx>
      <c:valAx>
        <c:axId val="123525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352384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Abril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 2022'!$C$22:$E$22</c:f>
              <c:numCache>
                <c:formatCode>General</c:formatCode>
                <c:ptCount val="3"/>
                <c:pt idx="0">
                  <c:v>24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Abril 2022'!$C$23:$E$23</c:f>
              <c:numCache>
                <c:formatCode>0%</c:formatCode>
                <c:ptCount val="3"/>
                <c:pt idx="0">
                  <c:v>0.68571428571428572</c:v>
                </c:pt>
                <c:pt idx="1">
                  <c:v>0.2</c:v>
                </c:pt>
                <c:pt idx="2">
                  <c:v>0.11428571428571428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3593472"/>
        <c:axId val="123595008"/>
        <c:axId val="0"/>
      </c:bar3DChart>
      <c:catAx>
        <c:axId val="12359347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3595008"/>
        <c:crosses val="autoZero"/>
        <c:auto val="1"/>
        <c:lblAlgn val="ctr"/>
        <c:lblOffset val="100"/>
        <c:noMultiLvlLbl val="0"/>
      </c:catAx>
      <c:valAx>
        <c:axId val="1235950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359347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Abril 2022'!$H$20:$O$20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Abril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2022'!$H$22:$K$22</c:f>
              <c:numCache>
                <c:formatCode>General</c:formatCode>
                <c:ptCount val="4"/>
                <c:pt idx="0">
                  <c:v>10</c:v>
                </c:pt>
                <c:pt idx="1">
                  <c:v>16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Abril 2022'!$H$23:$K$23</c:f>
              <c:numCache>
                <c:formatCode>0%</c:formatCode>
                <c:ptCount val="4"/>
                <c:pt idx="0">
                  <c:v>0.2857142857142857</c:v>
                </c:pt>
                <c:pt idx="1">
                  <c:v>0.45714285714285713</c:v>
                </c:pt>
                <c:pt idx="2">
                  <c:v>0</c:v>
                </c:pt>
                <c:pt idx="3">
                  <c:v>0.25714285714285712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7087744"/>
        <c:axId val="127107840"/>
        <c:axId val="0"/>
      </c:bar3DChart>
      <c:catAx>
        <c:axId val="12708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7107840"/>
        <c:crosses val="autoZero"/>
        <c:auto val="1"/>
        <c:lblAlgn val="ctr"/>
        <c:lblOffset val="100"/>
        <c:noMultiLvlLbl val="0"/>
      </c:catAx>
      <c:valAx>
        <c:axId val="127107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708774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Abril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2022'!$G$190:$G$193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Abril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2022'!$H$190:$H$193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Abril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2022'!$I$190:$I$193</c:f>
              <c:numCache>
                <c:formatCode>General</c:formatCode>
                <c:ptCount val="4"/>
                <c:pt idx="0">
                  <c:v>31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Abril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Abril 2022'!$J$190:$J$193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7139840"/>
        <c:axId val="127154432"/>
        <c:axId val="0"/>
      </c:bar3DChart>
      <c:catAx>
        <c:axId val="12713984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7154432"/>
        <c:crosses val="autoZero"/>
        <c:auto val="1"/>
        <c:lblAlgn val="ctr"/>
        <c:lblOffset val="100"/>
        <c:noMultiLvlLbl val="0"/>
      </c:catAx>
      <c:valAx>
        <c:axId val="127154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713984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Abril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Abril 2022'!$F$248:$F$254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Abril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Abril 2022'!$G$248:$G$254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17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192448"/>
        <c:axId val="127198336"/>
        <c:axId val="0"/>
      </c:bar3DChart>
      <c:catAx>
        <c:axId val="12719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7198336"/>
        <c:crosses val="autoZero"/>
        <c:auto val="1"/>
        <c:lblAlgn val="ctr"/>
        <c:lblOffset val="100"/>
        <c:noMultiLvlLbl val="0"/>
      </c:catAx>
      <c:valAx>
        <c:axId val="127198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719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Abril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2022'!$F$44:$F$59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Abril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2022'!$G$44:$G$59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Abril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2022'!$H$44:$H$59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Abril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2022'!$I$44:$I$59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Abril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Abril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27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258624"/>
        <c:axId val="127260160"/>
        <c:axId val="0"/>
      </c:bar3DChart>
      <c:catAx>
        <c:axId val="12725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7260160"/>
        <c:crosses val="autoZero"/>
        <c:auto val="1"/>
        <c:lblAlgn val="ctr"/>
        <c:lblOffset val="100"/>
        <c:noMultiLvlLbl val="0"/>
      </c:catAx>
      <c:valAx>
        <c:axId val="127260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258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26758272"/>
        <c:axId val="126801024"/>
        <c:axId val="0"/>
      </c:bar3DChart>
      <c:catAx>
        <c:axId val="12675827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26801024"/>
        <c:crosses val="autoZero"/>
        <c:auto val="1"/>
        <c:lblAlgn val="ctr"/>
        <c:lblOffset val="100"/>
        <c:noMultiLvlLbl val="0"/>
      </c:catAx>
      <c:valAx>
        <c:axId val="126801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6758272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Mayo 2022'!$D$103:$J$103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Mayo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2022'!$G$104:$G$108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Mayo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2022'!$H$104:$H$108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Mayo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Mayo 2022'!$I$104:$I$108</c:f>
              <c:numCache>
                <c:formatCode>General</c:formatCode>
                <c:ptCount val="5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6894848"/>
        <c:axId val="126904192"/>
        <c:axId val="0"/>
      </c:bar3DChart>
      <c:catAx>
        <c:axId val="1268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26904192"/>
        <c:crosses val="autoZero"/>
        <c:auto val="1"/>
        <c:lblAlgn val="ctr"/>
        <c:lblOffset val="100"/>
        <c:noMultiLvlLbl val="0"/>
      </c:catAx>
      <c:valAx>
        <c:axId val="1269041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689484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Mayo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2022'!$F$161:$F$164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Mayo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2022'!$H$161:$H$164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Mayo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2022'!$G$161:$G$164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Mayo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2022'!$I$161:$I$164</c:f>
              <c:numCache>
                <c:formatCode>General</c:formatCode>
                <c:ptCount val="4"/>
                <c:pt idx="0">
                  <c:v>19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Mayo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Mayo 2022'!$J$161:$J$164</c:f>
              <c:numCache>
                <c:formatCode>0%</c:formatCode>
                <c:ptCount val="4"/>
                <c:pt idx="0">
                  <c:v>0.82608695652173914</c:v>
                </c:pt>
                <c:pt idx="1">
                  <c:v>0.17391304347826086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29394176"/>
        <c:axId val="129395712"/>
        <c:axId val="0"/>
      </c:bar3DChart>
      <c:catAx>
        <c:axId val="12939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29395712"/>
        <c:crosses val="autoZero"/>
        <c:auto val="1"/>
        <c:lblAlgn val="ctr"/>
        <c:lblOffset val="100"/>
        <c:noMultiLvlLbl val="0"/>
      </c:catAx>
      <c:valAx>
        <c:axId val="1293957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9394176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2022'!$E$213:$E$216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2022'!$F$213:$F$216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2022'!$E$213:$E$216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2022'!$G$213:$G$216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2022'!$E$213:$E$216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2022'!$H$213:$H$216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Enero 2022'!$E$213:$E$216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2022'!$I$213:$I$216</c:f>
              <c:numCache>
                <c:formatCode>General</c:formatCode>
                <c:ptCount val="4"/>
                <c:pt idx="0">
                  <c:v>12</c:v>
                </c:pt>
                <c:pt idx="1">
                  <c:v>2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2022'!$E$213:$E$216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Enero 2022'!$J$213:$J$216</c:f>
              <c:numCache>
                <c:formatCode>0%</c:formatCode>
                <c:ptCount val="4"/>
                <c:pt idx="0">
                  <c:v>0.54545454545454541</c:v>
                </c:pt>
                <c:pt idx="1">
                  <c:v>9.0909090909090912E-2</c:v>
                </c:pt>
                <c:pt idx="2">
                  <c:v>0.36363636363636365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2836992"/>
        <c:axId val="112838528"/>
        <c:axId val="0"/>
      </c:bar3DChart>
      <c:catAx>
        <c:axId val="11283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2838528"/>
        <c:crosses val="autoZero"/>
        <c:auto val="1"/>
        <c:lblAlgn val="ctr"/>
        <c:lblOffset val="100"/>
        <c:noMultiLvlLbl val="0"/>
      </c:catAx>
      <c:valAx>
        <c:axId val="112838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283699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Mayo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2022'!$F$219:$F$222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Mayo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2022'!$G$219:$G$222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Mayo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2022'!$H$219:$H$222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Mayo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2022'!$I$219:$I$222</c:f>
              <c:numCache>
                <c:formatCode>General</c:formatCode>
                <c:ptCount val="4"/>
                <c:pt idx="0">
                  <c:v>14</c:v>
                </c:pt>
                <c:pt idx="1">
                  <c:v>3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Mayo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Mayo 2022'!$J$219:$J$222</c:f>
              <c:numCache>
                <c:formatCode>0%</c:formatCode>
                <c:ptCount val="4"/>
                <c:pt idx="0">
                  <c:v>0.60869565217391308</c:v>
                </c:pt>
                <c:pt idx="1">
                  <c:v>0.13043478260869565</c:v>
                </c:pt>
                <c:pt idx="2">
                  <c:v>0.2608695652173913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6965248"/>
        <c:axId val="126966784"/>
        <c:axId val="0"/>
      </c:bar3DChart>
      <c:catAx>
        <c:axId val="126965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6966784"/>
        <c:crosses val="autoZero"/>
        <c:auto val="1"/>
        <c:lblAlgn val="ctr"/>
        <c:lblOffset val="100"/>
        <c:noMultiLvlLbl val="0"/>
      </c:catAx>
      <c:valAx>
        <c:axId val="1269667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696524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Mayo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Mayo 2022'!$C$22:$E$22</c:f>
              <c:numCache>
                <c:formatCode>General</c:formatCode>
                <c:ptCount val="3"/>
                <c:pt idx="0">
                  <c:v>14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Mayo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Mayo 2022'!$C$23:$E$23</c:f>
              <c:numCache>
                <c:formatCode>0%</c:formatCode>
                <c:ptCount val="3"/>
                <c:pt idx="0">
                  <c:v>0.58333333333333337</c:v>
                </c:pt>
                <c:pt idx="1">
                  <c:v>0.25</c:v>
                </c:pt>
                <c:pt idx="2">
                  <c:v>0.16666666666666666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7006208"/>
        <c:axId val="127007744"/>
        <c:axId val="0"/>
      </c:bar3DChart>
      <c:catAx>
        <c:axId val="12700620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7007744"/>
        <c:crosses val="autoZero"/>
        <c:auto val="1"/>
        <c:lblAlgn val="ctr"/>
        <c:lblOffset val="100"/>
        <c:noMultiLvlLbl val="0"/>
      </c:catAx>
      <c:valAx>
        <c:axId val="1270077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7006208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Mayo 2022'!$H$20:$O$20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Mayo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 2022'!$H$22:$K$22</c:f>
              <c:numCache>
                <c:formatCode>General</c:formatCode>
                <c:ptCount val="4"/>
                <c:pt idx="0">
                  <c:v>7</c:v>
                </c:pt>
                <c:pt idx="1">
                  <c:v>10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Mayo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Mayo 2022'!$H$23:$K$23</c:f>
              <c:numCache>
                <c:formatCode>0%</c:formatCode>
                <c:ptCount val="4"/>
                <c:pt idx="0">
                  <c:v>0.29166666666666669</c:v>
                </c:pt>
                <c:pt idx="1">
                  <c:v>0.41666666666666669</c:v>
                </c:pt>
                <c:pt idx="2">
                  <c:v>0</c:v>
                </c:pt>
                <c:pt idx="3">
                  <c:v>0.29166666666666669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9468288"/>
        <c:axId val="129484288"/>
        <c:axId val="0"/>
      </c:bar3DChart>
      <c:catAx>
        <c:axId val="12946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9484288"/>
        <c:crosses val="autoZero"/>
        <c:auto val="1"/>
        <c:lblAlgn val="ctr"/>
        <c:lblOffset val="100"/>
        <c:noMultiLvlLbl val="0"/>
      </c:catAx>
      <c:valAx>
        <c:axId val="129484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946828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Mayo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2022'!$G$190:$G$193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Mayo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2022'!$H$190:$H$193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Mayo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2022'!$I$190:$I$193</c:f>
              <c:numCache>
                <c:formatCode>General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Mayo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Mayo 2022'!$J$190:$J$193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9520384"/>
        <c:axId val="129526784"/>
        <c:axId val="0"/>
      </c:bar3DChart>
      <c:catAx>
        <c:axId val="1295203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9526784"/>
        <c:crosses val="autoZero"/>
        <c:auto val="1"/>
        <c:lblAlgn val="ctr"/>
        <c:lblOffset val="100"/>
        <c:noMultiLvlLbl val="0"/>
      </c:catAx>
      <c:valAx>
        <c:axId val="1295267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952038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Mayo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Mayo 2022'!$F$248:$F$254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Mayo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Mayo 2022'!$G$248:$G$254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15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277184"/>
        <c:axId val="131278720"/>
        <c:axId val="0"/>
      </c:bar3DChart>
      <c:catAx>
        <c:axId val="13127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278720"/>
        <c:crosses val="autoZero"/>
        <c:auto val="1"/>
        <c:lblAlgn val="ctr"/>
        <c:lblOffset val="100"/>
        <c:noMultiLvlLbl val="0"/>
      </c:catAx>
      <c:valAx>
        <c:axId val="131278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127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Mayo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2022'!$F$44:$F$59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Mayo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2022'!$G$44:$G$59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Mayo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2022'!$H$44:$H$59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Mayo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2022'!$I$44:$I$59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Mayo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Mayo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203840"/>
        <c:axId val="131205376"/>
        <c:axId val="0"/>
      </c:bar3DChart>
      <c:catAx>
        <c:axId val="131203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1205376"/>
        <c:crosses val="autoZero"/>
        <c:auto val="1"/>
        <c:lblAlgn val="ctr"/>
        <c:lblOffset val="100"/>
        <c:noMultiLvlLbl val="0"/>
      </c:catAx>
      <c:valAx>
        <c:axId val="131205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203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14332032"/>
        <c:axId val="114333568"/>
        <c:axId val="0"/>
      </c:bar3DChart>
      <c:catAx>
        <c:axId val="11433203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14333568"/>
        <c:crosses val="autoZero"/>
        <c:auto val="1"/>
        <c:lblAlgn val="ctr"/>
        <c:lblOffset val="100"/>
        <c:noMultiLvlLbl val="0"/>
      </c:catAx>
      <c:valAx>
        <c:axId val="1143335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4332032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Junio 2022'!$D$103:$J$103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'Estadisticas Junio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Junio 2022'!$G$104:$G$108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'Estadisticas Junio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Junio 2022'!$H$104:$H$108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'Estadisticas Junio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Junio 2022'!$I$104:$I$108</c:f>
              <c:numCache>
                <c:formatCode>General</c:formatCode>
                <c:ptCount val="5"/>
                <c:pt idx="0">
                  <c:v>9</c:v>
                </c:pt>
                <c:pt idx="1">
                  <c:v>24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9881600"/>
        <c:axId val="129886848"/>
        <c:axId val="0"/>
      </c:bar3DChart>
      <c:catAx>
        <c:axId val="12988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29886848"/>
        <c:crosses val="autoZero"/>
        <c:auto val="1"/>
        <c:lblAlgn val="ctr"/>
        <c:lblOffset val="100"/>
        <c:noMultiLvlLbl val="0"/>
      </c:catAx>
      <c:valAx>
        <c:axId val="1298868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98816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Junio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Junio 2022'!$F$161:$F$164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Junio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Junio 2022'!$H$161:$H$164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Junio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Junio 2022'!$G$161:$G$164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'Estadisticas Junio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Junio 2022'!$I$161:$I$164</c:f>
              <c:numCache>
                <c:formatCode>General</c:formatCode>
                <c:ptCount val="4"/>
                <c:pt idx="0">
                  <c:v>38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Junio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Junio 2022'!$J$161:$J$164</c:f>
              <c:numCache>
                <c:formatCode>0%</c:formatCode>
                <c:ptCount val="4"/>
                <c:pt idx="0">
                  <c:v>0.84444444444444444</c:v>
                </c:pt>
                <c:pt idx="1">
                  <c:v>0.15555555555555556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31369216"/>
        <c:axId val="131379200"/>
        <c:axId val="0"/>
      </c:bar3DChart>
      <c:catAx>
        <c:axId val="13136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31379200"/>
        <c:crosses val="autoZero"/>
        <c:auto val="1"/>
        <c:lblAlgn val="ctr"/>
        <c:lblOffset val="100"/>
        <c:noMultiLvlLbl val="0"/>
      </c:catAx>
      <c:valAx>
        <c:axId val="1313792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1369216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'Estadisticas Junio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Junio 2022'!$F$219:$F$222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'Estadisticas Junio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Junio 2022'!$G$219:$G$222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'Estadisticas Junio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Junio 2022'!$H$219:$H$222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'Estadisticas Junio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Junio 2022'!$I$219:$I$222</c:f>
              <c:numCache>
                <c:formatCode>General</c:formatCode>
                <c:ptCount val="4"/>
                <c:pt idx="0">
                  <c:v>26</c:v>
                </c:pt>
                <c:pt idx="1">
                  <c:v>7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'Estadisticas Junio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Junio 2022'!$J$219:$J$222</c:f>
              <c:numCache>
                <c:formatCode>0%</c:formatCode>
                <c:ptCount val="4"/>
                <c:pt idx="0">
                  <c:v>0.57777777777777772</c:v>
                </c:pt>
                <c:pt idx="1">
                  <c:v>0.15555555555555556</c:v>
                </c:pt>
                <c:pt idx="2">
                  <c:v>0.26666666666666666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0009344"/>
        <c:axId val="130019328"/>
        <c:axId val="0"/>
      </c:bar3DChart>
      <c:catAx>
        <c:axId val="13000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0019328"/>
        <c:crosses val="autoZero"/>
        <c:auto val="1"/>
        <c:lblAlgn val="ctr"/>
        <c:lblOffset val="100"/>
        <c:noMultiLvlLbl val="0"/>
      </c:catAx>
      <c:valAx>
        <c:axId val="130019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000934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Enero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2022'!$C$22:$E$22</c:f>
              <c:numCache>
                <c:formatCode>General</c:formatCode>
                <c:ptCount val="3"/>
                <c:pt idx="0">
                  <c:v>22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Enero 2022'!$C$23:$E$23</c:f>
              <c:numCache>
                <c:formatCode>0%</c:formatCode>
                <c:ptCount val="3"/>
                <c:pt idx="0">
                  <c:v>0.6875</c:v>
                </c:pt>
                <c:pt idx="1">
                  <c:v>0.25</c:v>
                </c:pt>
                <c:pt idx="2">
                  <c:v>6.25E-2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05615744"/>
        <c:axId val="105617280"/>
        <c:axId val="0"/>
      </c:bar3DChart>
      <c:catAx>
        <c:axId val="1056157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05617280"/>
        <c:crosses val="autoZero"/>
        <c:auto val="1"/>
        <c:lblAlgn val="ctr"/>
        <c:lblOffset val="100"/>
        <c:noMultiLvlLbl val="0"/>
      </c:catAx>
      <c:valAx>
        <c:axId val="1056172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05615744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Junio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Junio 2022'!$C$22:$E$22</c:f>
              <c:numCache>
                <c:formatCode>General</c:formatCode>
                <c:ptCount val="3"/>
                <c:pt idx="0">
                  <c:v>31</c:v>
                </c:pt>
                <c:pt idx="1">
                  <c:v>12</c:v>
                </c:pt>
                <c:pt idx="2">
                  <c:v>7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'Estadisticas Junio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Junio 2022'!$C$23:$E$23</c:f>
              <c:numCache>
                <c:formatCode>0%</c:formatCode>
                <c:ptCount val="3"/>
                <c:pt idx="0">
                  <c:v>0.62</c:v>
                </c:pt>
                <c:pt idx="1">
                  <c:v>0.24</c:v>
                </c:pt>
                <c:pt idx="2">
                  <c:v>0.14000000000000001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2405504"/>
        <c:axId val="132435968"/>
        <c:axId val="0"/>
      </c:bar3DChart>
      <c:catAx>
        <c:axId val="13240550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2435968"/>
        <c:crosses val="autoZero"/>
        <c:auto val="1"/>
        <c:lblAlgn val="ctr"/>
        <c:lblOffset val="100"/>
        <c:noMultiLvlLbl val="0"/>
      </c:catAx>
      <c:valAx>
        <c:axId val="1324359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2405504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Junio 2022'!$H$20:$O$20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Junio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Junio 2022'!$H$22:$K$22</c:f>
              <c:numCache>
                <c:formatCode>General</c:formatCode>
                <c:ptCount val="4"/>
                <c:pt idx="0">
                  <c:v>17</c:v>
                </c:pt>
                <c:pt idx="1">
                  <c:v>23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'Estadisticas Junio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Junio 2022'!$H$23:$K$23</c:f>
              <c:numCache>
                <c:formatCode>0%</c:formatCode>
                <c:ptCount val="4"/>
                <c:pt idx="0">
                  <c:v>0.34</c:v>
                </c:pt>
                <c:pt idx="1">
                  <c:v>0.46</c:v>
                </c:pt>
                <c:pt idx="2">
                  <c:v>0</c:v>
                </c:pt>
                <c:pt idx="3">
                  <c:v>0.2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2442752"/>
        <c:axId val="133769472"/>
        <c:axId val="0"/>
      </c:bar3DChart>
      <c:catAx>
        <c:axId val="13244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3769472"/>
        <c:crosses val="autoZero"/>
        <c:auto val="1"/>
        <c:lblAlgn val="ctr"/>
        <c:lblOffset val="100"/>
        <c:noMultiLvlLbl val="0"/>
      </c:catAx>
      <c:valAx>
        <c:axId val="1337694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244275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'Estadisticas Junio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Junio 2022'!$G$190:$G$193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'Estadisticas Junio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Junio 2022'!$H$190:$H$193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'Estadisticas Junio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Junio 2022'!$I$190:$I$193</c:f>
              <c:numCache>
                <c:formatCode>General</c:formatCode>
                <c:ptCount val="4"/>
                <c:pt idx="0">
                  <c:v>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'Estadisticas Junio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Junio 2022'!$J$190:$J$193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3801472"/>
        <c:axId val="134488064"/>
        <c:axId val="0"/>
      </c:bar3DChart>
      <c:catAx>
        <c:axId val="13380147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34488064"/>
        <c:crosses val="autoZero"/>
        <c:auto val="1"/>
        <c:lblAlgn val="ctr"/>
        <c:lblOffset val="100"/>
        <c:noMultiLvlLbl val="0"/>
      </c:catAx>
      <c:valAx>
        <c:axId val="134488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380147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'Estadisticas Junio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'Estadisticas Junio 2022'!$F$248:$F$254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'Estadisticas Junio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'Estadisticas Junio 2022'!$G$248:$G$254</c:f>
              <c:numCache>
                <c:formatCode>General</c:formatCode>
                <c:ptCount val="7"/>
                <c:pt idx="0">
                  <c:v>0</c:v>
                </c:pt>
                <c:pt idx="1">
                  <c:v>29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4526080"/>
        <c:axId val="134527616"/>
        <c:axId val="0"/>
      </c:bar3DChart>
      <c:catAx>
        <c:axId val="13452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527616"/>
        <c:crosses val="autoZero"/>
        <c:auto val="1"/>
        <c:lblAlgn val="ctr"/>
        <c:lblOffset val="100"/>
        <c:noMultiLvlLbl val="0"/>
      </c:catAx>
      <c:valAx>
        <c:axId val="134527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4526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Junio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Junio 2022'!$F$44:$F$59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'Estadisticas Junio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Junio 2022'!$G$44:$G$59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'Estadisticas Junio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Junio 2022'!$H$44:$H$59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'Estadisticas Junio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Junio 2022'!$I$44:$I$59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'Estadisticas Junio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Junio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38</c:v>
                </c:pt>
                <c:pt idx="6">
                  <c:v>6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936704"/>
        <c:axId val="140938240"/>
        <c:axId val="0"/>
      </c:bar3DChart>
      <c:catAx>
        <c:axId val="1409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0938240"/>
        <c:crosses val="autoZero"/>
        <c:auto val="1"/>
        <c:lblAlgn val="ctr"/>
        <c:lblOffset val="100"/>
        <c:noMultiLvlLbl val="0"/>
      </c:catAx>
      <c:valAx>
        <c:axId val="14093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936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34337664"/>
        <c:axId val="134339200"/>
        <c:axId val="0"/>
      </c:bar3DChart>
      <c:catAx>
        <c:axId val="13433766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34339200"/>
        <c:crosses val="autoZero"/>
        <c:auto val="1"/>
        <c:lblAlgn val="ctr"/>
        <c:lblOffset val="100"/>
        <c:noMultiLvlLbl val="0"/>
      </c:catAx>
      <c:valAx>
        <c:axId val="1343392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4337664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JULIO 2022'!$D$103:$J$103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JULIO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2022'!$G$104:$G$108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JULIO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2022'!$H$104:$H$108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JULIO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JULIO 2022'!$I$104:$I$108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4240512"/>
        <c:axId val="134258048"/>
        <c:axId val="0"/>
      </c:bar3DChart>
      <c:catAx>
        <c:axId val="13424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34258048"/>
        <c:crosses val="autoZero"/>
        <c:auto val="1"/>
        <c:lblAlgn val="ctr"/>
        <c:lblOffset val="100"/>
        <c:noMultiLvlLbl val="0"/>
      </c:catAx>
      <c:valAx>
        <c:axId val="134258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424051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JULIO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2022'!$F$161:$F$164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JULIO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2022'!$H$161:$H$164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JULIO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2022'!$G$161:$G$164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JULIO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2022'!$I$161:$I$164</c:f>
              <c:numCache>
                <c:formatCode>General</c:formatCode>
                <c:ptCount val="4"/>
                <c:pt idx="0">
                  <c:v>24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JULIO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JULIO 2022'!$J$161:$J$164</c:f>
              <c:numCache>
                <c:formatCode>0%</c:formatCode>
                <c:ptCount val="4"/>
                <c:pt idx="0">
                  <c:v>0.82758620689655171</c:v>
                </c:pt>
                <c:pt idx="1">
                  <c:v>0.17241379310344829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34429696"/>
        <c:axId val="134439680"/>
        <c:axId val="0"/>
      </c:bar3DChart>
      <c:catAx>
        <c:axId val="13442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34439680"/>
        <c:crosses val="autoZero"/>
        <c:auto val="1"/>
        <c:lblAlgn val="ctr"/>
        <c:lblOffset val="100"/>
        <c:noMultiLvlLbl val="0"/>
      </c:catAx>
      <c:valAx>
        <c:axId val="134439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4429696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JULIO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2022'!$F$219:$F$222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JULIO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2022'!$G$219:$G$222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JULIO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2022'!$H$219:$H$222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JULIO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2022'!$I$219:$I$222</c:f>
              <c:numCache>
                <c:formatCode>General</c:formatCode>
                <c:ptCount val="4"/>
                <c:pt idx="0">
                  <c:v>15</c:v>
                </c:pt>
                <c:pt idx="1">
                  <c:v>4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JULIO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JULIO 2022'!$J$219:$J$222</c:f>
              <c:numCache>
                <c:formatCode>0%</c:formatCode>
                <c:ptCount val="4"/>
                <c:pt idx="0">
                  <c:v>0.51724137931034486</c:v>
                </c:pt>
                <c:pt idx="1">
                  <c:v>0.13793103448275862</c:v>
                </c:pt>
                <c:pt idx="2">
                  <c:v>0.34482758620689657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4985856"/>
        <c:axId val="164995840"/>
        <c:axId val="0"/>
      </c:bar3DChart>
      <c:catAx>
        <c:axId val="16498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4995840"/>
        <c:crosses val="autoZero"/>
        <c:auto val="1"/>
        <c:lblAlgn val="ctr"/>
        <c:lblOffset val="100"/>
        <c:noMultiLvlLbl val="0"/>
      </c:catAx>
      <c:valAx>
        <c:axId val="164995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49858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JULIO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JULIO 2022'!$C$22:$E$22</c:f>
              <c:numCache>
                <c:formatCode>General</c:formatCode>
                <c:ptCount val="3"/>
                <c:pt idx="0">
                  <c:v>15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JULIO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JULIO 2022'!$C$23:$E$23</c:f>
              <c:numCache>
                <c:formatCode>0%</c:formatCode>
                <c:ptCount val="3"/>
                <c:pt idx="0">
                  <c:v>0.4838709677419355</c:v>
                </c:pt>
                <c:pt idx="1">
                  <c:v>0.32258064516129031</c:v>
                </c:pt>
                <c:pt idx="2">
                  <c:v>0.19354838709677419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4364160"/>
        <c:axId val="134374144"/>
        <c:axId val="0"/>
      </c:bar3DChart>
      <c:catAx>
        <c:axId val="13436416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4374144"/>
        <c:crosses val="autoZero"/>
        <c:auto val="1"/>
        <c:lblAlgn val="ctr"/>
        <c:lblOffset val="100"/>
        <c:noMultiLvlLbl val="0"/>
      </c:catAx>
      <c:valAx>
        <c:axId val="134374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4364160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Enero 2022'!$H$20:$N$20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Enero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2022'!$H$22:$K$22</c:f>
              <c:numCache>
                <c:formatCode>General</c:formatCode>
                <c:ptCount val="4"/>
                <c:pt idx="0">
                  <c:v>15</c:v>
                </c:pt>
                <c:pt idx="1">
                  <c:v>8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Enero 2022'!$H$23:$K$23</c:f>
              <c:numCache>
                <c:formatCode>0%</c:formatCode>
                <c:ptCount val="4"/>
                <c:pt idx="0">
                  <c:v>0.46875</c:v>
                </c:pt>
                <c:pt idx="1">
                  <c:v>0.25</c:v>
                </c:pt>
                <c:pt idx="2">
                  <c:v>0</c:v>
                </c:pt>
                <c:pt idx="3">
                  <c:v>0.28125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3062656"/>
        <c:axId val="113070464"/>
        <c:axId val="0"/>
      </c:bar3DChart>
      <c:catAx>
        <c:axId val="11306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3070464"/>
        <c:crosses val="autoZero"/>
        <c:auto val="1"/>
        <c:lblAlgn val="ctr"/>
        <c:lblOffset val="100"/>
        <c:noMultiLvlLbl val="0"/>
      </c:catAx>
      <c:valAx>
        <c:axId val="1130704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306265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JULIO 2022'!$H$20:$O$20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JULIO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JULIO 2022'!$H$22:$K$22</c:f>
              <c:numCache>
                <c:formatCode>General</c:formatCode>
                <c:ptCount val="4"/>
                <c:pt idx="0">
                  <c:v>6</c:v>
                </c:pt>
                <c:pt idx="1">
                  <c:v>14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JULIO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JULIO 2022'!$H$23:$K$23</c:f>
              <c:numCache>
                <c:formatCode>0%</c:formatCode>
                <c:ptCount val="4"/>
                <c:pt idx="0">
                  <c:v>0.19354838709677419</c:v>
                </c:pt>
                <c:pt idx="1">
                  <c:v>0.45161290322580644</c:v>
                </c:pt>
                <c:pt idx="2">
                  <c:v>0</c:v>
                </c:pt>
                <c:pt idx="3">
                  <c:v>0.35483870967741937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4389120"/>
        <c:axId val="134405120"/>
        <c:axId val="0"/>
      </c:bar3DChart>
      <c:catAx>
        <c:axId val="13438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4405120"/>
        <c:crosses val="autoZero"/>
        <c:auto val="1"/>
        <c:lblAlgn val="ctr"/>
        <c:lblOffset val="100"/>
        <c:noMultiLvlLbl val="0"/>
      </c:catAx>
      <c:valAx>
        <c:axId val="134405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438912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JULIO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2022'!$G$190:$G$193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JULIO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2022'!$H$190:$H$193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JULIO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2022'!$I$190:$I$193</c:f>
              <c:numCache>
                <c:formatCode>General</c:formatCode>
                <c:ptCount val="4"/>
                <c:pt idx="0">
                  <c:v>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JULIO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JULIO 2022'!$J$190:$J$193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5038336"/>
        <c:axId val="164758272"/>
        <c:axId val="0"/>
      </c:bar3DChart>
      <c:catAx>
        <c:axId val="16503833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64758272"/>
        <c:crosses val="autoZero"/>
        <c:auto val="1"/>
        <c:lblAlgn val="ctr"/>
        <c:lblOffset val="100"/>
        <c:noMultiLvlLbl val="0"/>
      </c:catAx>
      <c:valAx>
        <c:axId val="164758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503833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JULIO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JULIO 2022'!$F$248:$F$254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JULIO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JULIO 2022'!$G$248:$G$254</c:f>
              <c:numCache>
                <c:formatCode>General</c:formatCode>
                <c:ptCount val="7"/>
                <c:pt idx="0">
                  <c:v>0</c:v>
                </c:pt>
                <c:pt idx="1">
                  <c:v>13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788096"/>
        <c:axId val="164789632"/>
        <c:axId val="0"/>
      </c:bar3DChart>
      <c:catAx>
        <c:axId val="16478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789632"/>
        <c:crosses val="autoZero"/>
        <c:auto val="1"/>
        <c:lblAlgn val="ctr"/>
        <c:lblOffset val="100"/>
        <c:noMultiLvlLbl val="0"/>
      </c:catAx>
      <c:valAx>
        <c:axId val="164789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4788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JULIO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2022'!$F$44:$F$59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JULIO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2022'!$G$44:$G$59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JULIO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2022'!$H$44:$H$59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JULIO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2022'!$I$44:$I$59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JULIO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JULIO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27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829440"/>
        <c:axId val="164839424"/>
        <c:axId val="0"/>
      </c:bar3DChart>
      <c:catAx>
        <c:axId val="16482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839424"/>
        <c:crosses val="autoZero"/>
        <c:auto val="1"/>
        <c:lblAlgn val="ctr"/>
        <c:lblOffset val="100"/>
        <c:noMultiLvlLbl val="0"/>
      </c:catAx>
      <c:valAx>
        <c:axId val="164839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4829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63371264"/>
        <c:axId val="163372416"/>
        <c:axId val="0"/>
      </c:bar3DChart>
      <c:catAx>
        <c:axId val="16337126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63372416"/>
        <c:crosses val="autoZero"/>
        <c:auto val="1"/>
        <c:lblAlgn val="ctr"/>
        <c:lblOffset val="100"/>
        <c:noMultiLvlLbl val="0"/>
      </c:catAx>
      <c:valAx>
        <c:axId val="1633724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3371264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Agosto 2022'!$D$103:$J$103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Agosto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2022'!$G$104:$G$108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Agosto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2022'!$H$104:$H$108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Agosto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Agosto 2022'!$I$104:$I$108</c:f>
              <c:numCache>
                <c:formatCode>General</c:formatCode>
                <c:ptCount val="5"/>
                <c:pt idx="0">
                  <c:v>12</c:v>
                </c:pt>
                <c:pt idx="1">
                  <c:v>23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3396608"/>
        <c:axId val="163422592"/>
        <c:axId val="0"/>
      </c:bar3DChart>
      <c:catAx>
        <c:axId val="16339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63422592"/>
        <c:crosses val="autoZero"/>
        <c:auto val="1"/>
        <c:lblAlgn val="ctr"/>
        <c:lblOffset val="100"/>
        <c:noMultiLvlLbl val="0"/>
      </c:catAx>
      <c:valAx>
        <c:axId val="163422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339660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Agosto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2022'!$F$161:$F$164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Agosto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2022'!$H$161:$H$164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Agosto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2022'!$G$161:$G$164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Agosto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2022'!$I$161:$I$164</c:f>
              <c:numCache>
                <c:formatCode>General</c:formatCode>
                <c:ptCount val="4"/>
                <c:pt idx="0">
                  <c:v>39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Agosto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Agosto 2022'!$J$161:$J$164</c:f>
              <c:numCache>
                <c:formatCode>0%</c:formatCode>
                <c:ptCount val="4"/>
                <c:pt idx="0">
                  <c:v>0.90697674418604646</c:v>
                </c:pt>
                <c:pt idx="1">
                  <c:v>9.3023255813953487E-2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63483648"/>
        <c:axId val="163485184"/>
        <c:axId val="0"/>
      </c:bar3DChart>
      <c:catAx>
        <c:axId val="16348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63485184"/>
        <c:crosses val="autoZero"/>
        <c:auto val="1"/>
        <c:lblAlgn val="ctr"/>
        <c:lblOffset val="100"/>
        <c:noMultiLvlLbl val="0"/>
      </c:catAx>
      <c:valAx>
        <c:axId val="163485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3483648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Agosto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2022'!$F$219:$F$222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Agosto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2022'!$G$219:$G$222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Agosto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2022'!$H$219:$H$222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Agosto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2022'!$I$219:$I$222</c:f>
              <c:numCache>
                <c:formatCode>General</c:formatCode>
                <c:ptCount val="4"/>
                <c:pt idx="0">
                  <c:v>27</c:v>
                </c:pt>
                <c:pt idx="1">
                  <c:v>10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Agosto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Agosto 2022'!$J$219:$J$222</c:f>
              <c:numCache>
                <c:formatCode>0%</c:formatCode>
                <c:ptCount val="4"/>
                <c:pt idx="0">
                  <c:v>0.62790697674418605</c:v>
                </c:pt>
                <c:pt idx="1">
                  <c:v>0.23255813953488372</c:v>
                </c:pt>
                <c:pt idx="2">
                  <c:v>0.13953488372093023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3545088"/>
        <c:axId val="163546624"/>
        <c:axId val="0"/>
      </c:bar3DChart>
      <c:catAx>
        <c:axId val="16354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3546624"/>
        <c:crosses val="autoZero"/>
        <c:auto val="1"/>
        <c:lblAlgn val="ctr"/>
        <c:lblOffset val="100"/>
        <c:noMultiLvlLbl val="0"/>
      </c:catAx>
      <c:valAx>
        <c:axId val="163546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35450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Agosto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 2022'!$C$22:$E$22</c:f>
              <c:numCache>
                <c:formatCode>General</c:formatCode>
                <c:ptCount val="3"/>
                <c:pt idx="0">
                  <c:v>31</c:v>
                </c:pt>
                <c:pt idx="1">
                  <c:v>10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Agosto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Agosto 2022'!$C$23:$E$23</c:f>
              <c:numCache>
                <c:formatCode>0%</c:formatCode>
                <c:ptCount val="3"/>
                <c:pt idx="0">
                  <c:v>0.65957446808510634</c:v>
                </c:pt>
                <c:pt idx="1">
                  <c:v>0.21276595744680851</c:v>
                </c:pt>
                <c:pt idx="2">
                  <c:v>0.1276595744680851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6416384"/>
        <c:axId val="166417920"/>
        <c:axId val="0"/>
      </c:bar3DChart>
      <c:catAx>
        <c:axId val="16641638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6417920"/>
        <c:crosses val="autoZero"/>
        <c:auto val="1"/>
        <c:lblAlgn val="ctr"/>
        <c:lblOffset val="100"/>
        <c:noMultiLvlLbl val="0"/>
      </c:catAx>
      <c:valAx>
        <c:axId val="166417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6416384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Agosto 2022'!$H$20:$O$20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Agosto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 2022'!$H$22:$K$22</c:f>
              <c:numCache>
                <c:formatCode>General</c:formatCode>
                <c:ptCount val="4"/>
                <c:pt idx="0">
                  <c:v>19</c:v>
                </c:pt>
                <c:pt idx="1">
                  <c:v>14</c:v>
                </c:pt>
                <c:pt idx="2">
                  <c:v>0</c:v>
                </c:pt>
                <c:pt idx="3">
                  <c:v>14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Agosto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Agosto 2022'!$H$23:$K$23</c:f>
              <c:numCache>
                <c:formatCode>0%</c:formatCode>
                <c:ptCount val="4"/>
                <c:pt idx="0">
                  <c:v>0.40425531914893614</c:v>
                </c:pt>
                <c:pt idx="1">
                  <c:v>0.2978723404255319</c:v>
                </c:pt>
                <c:pt idx="2">
                  <c:v>0</c:v>
                </c:pt>
                <c:pt idx="3">
                  <c:v>0.2978723404255319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6445440"/>
        <c:axId val="166457344"/>
        <c:axId val="0"/>
      </c:bar3DChart>
      <c:catAx>
        <c:axId val="16644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6457344"/>
        <c:crosses val="autoZero"/>
        <c:auto val="1"/>
        <c:lblAlgn val="ctr"/>
        <c:lblOffset val="100"/>
        <c:noMultiLvlLbl val="0"/>
      </c:catAx>
      <c:valAx>
        <c:axId val="1664573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644544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Enero 2022'!$D$184:$E$187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2022'!$G$184:$G$187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Enero 2022'!$D$184:$E$187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2022'!$H$184:$H$187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'Estadísticas Enero 2022'!$D$184:$E$187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2022'!$I$184:$I$187</c:f>
              <c:numCache>
                <c:formatCode>General</c:formatCode>
                <c:ptCount val="4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'Estadísticas Enero 2022'!$D$184:$E$187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Enero 2022'!$J$184:$J$187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3554176"/>
        <c:axId val="113555712"/>
        <c:axId val="0"/>
      </c:bar3DChart>
      <c:catAx>
        <c:axId val="11355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13555712"/>
        <c:crosses val="autoZero"/>
        <c:auto val="1"/>
        <c:lblAlgn val="ctr"/>
        <c:lblOffset val="100"/>
        <c:noMultiLvlLbl val="0"/>
      </c:catAx>
      <c:valAx>
        <c:axId val="1135557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355417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Agosto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Agosto 2022'!$G$190:$G$193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Agosto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Agosto 2022'!$H$190:$H$193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Agosto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Agosto 2022'!$I$190:$I$193</c:f>
              <c:numCache>
                <c:formatCode>General</c:formatCode>
                <c:ptCount val="4"/>
                <c:pt idx="0">
                  <c:v>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Agosto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Agosto 2022'!$J$190:$J$193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6472704"/>
        <c:axId val="166532608"/>
        <c:axId val="0"/>
      </c:bar3DChart>
      <c:catAx>
        <c:axId val="16647270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66532608"/>
        <c:crosses val="autoZero"/>
        <c:auto val="1"/>
        <c:lblAlgn val="ctr"/>
        <c:lblOffset val="100"/>
        <c:noMultiLvlLbl val="0"/>
      </c:catAx>
      <c:valAx>
        <c:axId val="1665326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647270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Agosto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Agosto 2022'!$F$248:$F$254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Agosto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Agosto 2022'!$G$248:$G$254</c:f>
              <c:numCache>
                <c:formatCode>General</c:formatCode>
                <c:ptCount val="7"/>
                <c:pt idx="0">
                  <c:v>1</c:v>
                </c:pt>
                <c:pt idx="1">
                  <c:v>27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550144"/>
        <c:axId val="166551936"/>
        <c:axId val="0"/>
      </c:bar3DChart>
      <c:catAx>
        <c:axId val="166550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551936"/>
        <c:crosses val="autoZero"/>
        <c:auto val="1"/>
        <c:lblAlgn val="ctr"/>
        <c:lblOffset val="100"/>
        <c:noMultiLvlLbl val="0"/>
      </c:catAx>
      <c:valAx>
        <c:axId val="166551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6550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Agosto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2022'!$F$44:$F$59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Agosto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2022'!$G$44:$G$59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Agosto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2022'!$H$44:$H$59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Agosto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2022'!$I$44:$I$59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Agosto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Agosto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33</c:v>
                </c:pt>
                <c:pt idx="6">
                  <c:v>6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591488"/>
        <c:axId val="167711488"/>
        <c:axId val="0"/>
      </c:bar3DChart>
      <c:catAx>
        <c:axId val="1665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7711488"/>
        <c:crosses val="autoZero"/>
        <c:auto val="1"/>
        <c:lblAlgn val="ctr"/>
        <c:lblOffset val="100"/>
        <c:noMultiLvlLbl val="0"/>
      </c:catAx>
      <c:valAx>
        <c:axId val="167711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59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65128832"/>
        <c:axId val="165142912"/>
        <c:axId val="0"/>
      </c:bar3DChart>
      <c:catAx>
        <c:axId val="16512883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65142912"/>
        <c:crosses val="autoZero"/>
        <c:auto val="1"/>
        <c:lblAlgn val="ctr"/>
        <c:lblOffset val="100"/>
        <c:noMultiLvlLbl val="0"/>
      </c:catAx>
      <c:valAx>
        <c:axId val="1651429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5128832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Septiembre 2022'!$D$103:$J$103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Septiembre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2022'!$G$104:$G$108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Septiembre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2022'!$H$104:$H$108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Septiembre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Septiembre 2022'!$I$104:$I$108</c:f>
              <c:numCache>
                <c:formatCode>General</c:formatCode>
                <c:ptCount val="5"/>
                <c:pt idx="0">
                  <c:v>8</c:v>
                </c:pt>
                <c:pt idx="1">
                  <c:v>15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7731200"/>
        <c:axId val="167773312"/>
        <c:axId val="0"/>
      </c:bar3DChart>
      <c:catAx>
        <c:axId val="16773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67773312"/>
        <c:crosses val="autoZero"/>
        <c:auto val="1"/>
        <c:lblAlgn val="ctr"/>
        <c:lblOffset val="100"/>
        <c:noMultiLvlLbl val="0"/>
      </c:catAx>
      <c:valAx>
        <c:axId val="1677733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77312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Septiembre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2022'!$F$161:$F$164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Septiembre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2022'!$H$161:$H$164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Septiembre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2022'!$G$161:$G$164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Septiembre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2022'!$I$161:$I$164</c:f>
              <c:numCache>
                <c:formatCode>General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Septiembre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Septiembre 2022'!$J$161:$J$164</c:f>
              <c:numCache>
                <c:formatCode>0%</c:formatCode>
                <c:ptCount val="4"/>
                <c:pt idx="0">
                  <c:v>0.90909090909090906</c:v>
                </c:pt>
                <c:pt idx="1">
                  <c:v>6.0606060606060608E-2</c:v>
                </c:pt>
                <c:pt idx="2">
                  <c:v>0</c:v>
                </c:pt>
                <c:pt idx="3">
                  <c:v>3.0303030303030304E-2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67822080"/>
        <c:axId val="167823616"/>
        <c:axId val="0"/>
      </c:bar3DChart>
      <c:catAx>
        <c:axId val="1678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67823616"/>
        <c:crosses val="autoZero"/>
        <c:auto val="1"/>
        <c:lblAlgn val="ctr"/>
        <c:lblOffset val="100"/>
        <c:noMultiLvlLbl val="0"/>
      </c:catAx>
      <c:valAx>
        <c:axId val="167823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782208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Septiembre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2022'!$F$219:$F$222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Septiembre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2022'!$G$219:$G$222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Septiembre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2022'!$H$219:$H$222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Septiembre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2022'!$I$219:$I$222</c:f>
              <c:numCache>
                <c:formatCode>General</c:formatCode>
                <c:ptCount val="4"/>
                <c:pt idx="0">
                  <c:v>21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Septiembre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Septiembre 2022'!$J$219:$J$222</c:f>
              <c:numCache>
                <c:formatCode>0%</c:formatCode>
                <c:ptCount val="4"/>
                <c:pt idx="0">
                  <c:v>0.63636363636363635</c:v>
                </c:pt>
                <c:pt idx="1">
                  <c:v>0.18181818181818182</c:v>
                </c:pt>
                <c:pt idx="2">
                  <c:v>0.18181818181818182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5274368"/>
        <c:axId val="165275904"/>
        <c:axId val="0"/>
      </c:bar3DChart>
      <c:catAx>
        <c:axId val="16527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5275904"/>
        <c:crosses val="autoZero"/>
        <c:auto val="1"/>
        <c:lblAlgn val="ctr"/>
        <c:lblOffset val="100"/>
        <c:noMultiLvlLbl val="0"/>
      </c:catAx>
      <c:valAx>
        <c:axId val="1652759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527436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Septiembre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Septiembre 2022'!$C$22:$E$22</c:f>
              <c:numCache>
                <c:formatCode>General</c:formatCode>
                <c:ptCount val="3"/>
                <c:pt idx="0">
                  <c:v>23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Septiembre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Septiembre 2022'!$C$23:$E$23</c:f>
              <c:numCache>
                <c:formatCode>0%</c:formatCode>
                <c:ptCount val="3"/>
                <c:pt idx="0">
                  <c:v>0.65714285714285714</c:v>
                </c:pt>
                <c:pt idx="1">
                  <c:v>0.17142857142857143</c:v>
                </c:pt>
                <c:pt idx="2">
                  <c:v>0.17142857142857143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5323520"/>
        <c:axId val="165325056"/>
        <c:axId val="0"/>
      </c:bar3DChart>
      <c:catAx>
        <c:axId val="16532352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5325056"/>
        <c:crosses val="autoZero"/>
        <c:auto val="1"/>
        <c:lblAlgn val="ctr"/>
        <c:lblOffset val="100"/>
        <c:noMultiLvlLbl val="0"/>
      </c:catAx>
      <c:valAx>
        <c:axId val="165325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5323520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Septiembre 2022'!$H$20:$O$20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Septiembre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Septiembre 2022'!$H$22:$K$22</c:f>
              <c:numCache>
                <c:formatCode>General</c:formatCode>
                <c:ptCount val="4"/>
                <c:pt idx="0">
                  <c:v>14</c:v>
                </c:pt>
                <c:pt idx="1">
                  <c:v>14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Septiembre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Septiembre 2022'!$H$23:$K$23</c:f>
              <c:numCache>
                <c:formatCode>0%</c:formatCode>
                <c:ptCount val="4"/>
                <c:pt idx="0">
                  <c:v>0.4</c:v>
                </c:pt>
                <c:pt idx="1">
                  <c:v>0.4</c:v>
                </c:pt>
                <c:pt idx="2">
                  <c:v>0</c:v>
                </c:pt>
                <c:pt idx="3">
                  <c:v>0.2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7838848"/>
        <c:axId val="167854848"/>
        <c:axId val="0"/>
      </c:bar3DChart>
      <c:catAx>
        <c:axId val="16783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7854848"/>
        <c:crosses val="autoZero"/>
        <c:auto val="1"/>
        <c:lblAlgn val="ctr"/>
        <c:lblOffset val="100"/>
        <c:noMultiLvlLbl val="0"/>
      </c:catAx>
      <c:valAx>
        <c:axId val="1678548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783884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Septiembre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2022'!$G$190:$G$193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Septiembre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2022'!$H$190:$H$193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Septiembre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2022'!$I$190:$I$193</c:f>
              <c:numCache>
                <c:formatCode>General</c:formatCode>
                <c:ptCount val="4"/>
                <c:pt idx="0">
                  <c:v>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Septiembre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Septiembre 2022'!$J$190:$J$193</c:f>
              <c:numCache>
                <c:formatCode>0%</c:formatCode>
                <c:ptCount val="4"/>
                <c:pt idx="0">
                  <c:v>1.303030303030303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8427520"/>
        <c:axId val="168446208"/>
        <c:axId val="0"/>
      </c:bar3DChart>
      <c:catAx>
        <c:axId val="16842752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68446208"/>
        <c:crosses val="autoZero"/>
        <c:auto val="1"/>
        <c:lblAlgn val="ctr"/>
        <c:lblOffset val="100"/>
        <c:noMultiLvlLbl val="0"/>
      </c:catAx>
      <c:valAx>
        <c:axId val="168446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842752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'Estadísticas Enero 2022'!$E$242:$E$248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Enero 2022'!$F$242:$F$248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Enero 2022'!$E$242:$E$248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Enero 2022'!$G$242:$G$248</c:f>
              <c:numCache>
                <c:formatCode>General</c:formatCode>
                <c:ptCount val="7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180096"/>
        <c:axId val="114181632"/>
        <c:axId val="0"/>
      </c:bar3DChart>
      <c:catAx>
        <c:axId val="11418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181632"/>
        <c:crosses val="autoZero"/>
        <c:auto val="1"/>
        <c:lblAlgn val="ctr"/>
        <c:lblOffset val="100"/>
        <c:noMultiLvlLbl val="0"/>
      </c:catAx>
      <c:valAx>
        <c:axId val="114181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418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Septiembre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Septiembre 2022'!$F$248:$F$254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Septiembre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Septiembre 2022'!$G$248:$G$254</c:f>
              <c:numCache>
                <c:formatCode>General</c:formatCode>
                <c:ptCount val="7"/>
                <c:pt idx="0">
                  <c:v>2</c:v>
                </c:pt>
                <c:pt idx="1">
                  <c:v>22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476032"/>
        <c:axId val="168481920"/>
        <c:axId val="0"/>
      </c:bar3DChart>
      <c:catAx>
        <c:axId val="16847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8481920"/>
        <c:crosses val="autoZero"/>
        <c:auto val="1"/>
        <c:lblAlgn val="ctr"/>
        <c:lblOffset val="100"/>
        <c:noMultiLvlLbl val="0"/>
      </c:catAx>
      <c:valAx>
        <c:axId val="168481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8476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Septiembre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2022'!$F$44:$F$59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Septiembre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2022'!$G$44:$G$59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Septiembre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2022'!$H$44:$H$59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Septiembre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2022'!$I$44:$I$59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Septiembre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Septiembre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21</c:v>
                </c:pt>
                <c:pt idx="6">
                  <c:v>6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525824"/>
        <c:axId val="168527360"/>
        <c:axId val="0"/>
      </c:bar3DChart>
      <c:catAx>
        <c:axId val="16852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8527360"/>
        <c:crosses val="autoZero"/>
        <c:auto val="1"/>
        <c:lblAlgn val="ctr"/>
        <c:lblOffset val="100"/>
        <c:noMultiLvlLbl val="0"/>
      </c:catAx>
      <c:valAx>
        <c:axId val="168527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8525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68295808"/>
        <c:axId val="168633472"/>
        <c:axId val="0"/>
      </c:bar3DChart>
      <c:catAx>
        <c:axId val="16829580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68633472"/>
        <c:crosses val="autoZero"/>
        <c:auto val="1"/>
        <c:lblAlgn val="ctr"/>
        <c:lblOffset val="100"/>
        <c:noMultiLvlLbl val="0"/>
      </c:catAx>
      <c:valAx>
        <c:axId val="1686334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8295808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Octubre 2022'!$D$103:$J$103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Octubre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2022'!$G$104:$G$108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Octubre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2022'!$H$104:$H$108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Octubre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Octubre 2022'!$I$104:$I$108</c:f>
              <c:numCache>
                <c:formatCode>General</c:formatCode>
                <c:ptCount val="5"/>
                <c:pt idx="0">
                  <c:v>8</c:v>
                </c:pt>
                <c:pt idx="1">
                  <c:v>19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8297216"/>
        <c:axId val="168298752"/>
        <c:axId val="0"/>
      </c:bar3DChart>
      <c:catAx>
        <c:axId val="16829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68298752"/>
        <c:crosses val="autoZero"/>
        <c:auto val="1"/>
        <c:lblAlgn val="ctr"/>
        <c:lblOffset val="100"/>
        <c:noMultiLvlLbl val="0"/>
      </c:catAx>
      <c:valAx>
        <c:axId val="168298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829721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Octubre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2022'!$F$161:$F$164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Octubre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2022'!$H$161:$H$164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Octubre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2022'!$G$161:$G$164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Octubre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2022'!$I$161:$I$164</c:f>
              <c:numCache>
                <c:formatCode>General</c:formatCode>
                <c:ptCount val="4"/>
                <c:pt idx="0">
                  <c:v>31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Octubre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Octubre 2022'!$J$161:$J$164</c:f>
              <c:numCache>
                <c:formatCode>0%</c:formatCode>
                <c:ptCount val="4"/>
                <c:pt idx="0">
                  <c:v>0.83783783783783783</c:v>
                </c:pt>
                <c:pt idx="1">
                  <c:v>0.10810810810810811</c:v>
                </c:pt>
                <c:pt idx="2">
                  <c:v>2.7027027027027029E-2</c:v>
                </c:pt>
                <c:pt idx="3">
                  <c:v>2.7027027027027029E-2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68351232"/>
        <c:axId val="168352768"/>
        <c:axId val="0"/>
      </c:bar3DChart>
      <c:catAx>
        <c:axId val="16835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68352768"/>
        <c:crosses val="autoZero"/>
        <c:auto val="1"/>
        <c:lblAlgn val="ctr"/>
        <c:lblOffset val="100"/>
        <c:noMultiLvlLbl val="0"/>
      </c:catAx>
      <c:valAx>
        <c:axId val="168352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8351232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Octubre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2022'!$F$219:$F$222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Octubre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2022'!$G$219:$G$222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Octubre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2022'!$H$219:$H$222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Octubre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2022'!$I$219:$I$222</c:f>
              <c:numCache>
                <c:formatCode>General</c:formatCode>
                <c:ptCount val="4"/>
                <c:pt idx="0">
                  <c:v>21</c:v>
                </c:pt>
                <c:pt idx="1">
                  <c:v>6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Octubre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Octubre 2022'!$J$219:$J$222</c:f>
              <c:numCache>
                <c:formatCode>0%</c:formatCode>
                <c:ptCount val="4"/>
                <c:pt idx="0">
                  <c:v>0.56756756756756754</c:v>
                </c:pt>
                <c:pt idx="1">
                  <c:v>0.16216216216216217</c:v>
                </c:pt>
                <c:pt idx="2">
                  <c:v>0.27027027027027029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8420864"/>
        <c:axId val="168422400"/>
        <c:axId val="0"/>
      </c:bar3DChart>
      <c:catAx>
        <c:axId val="16842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8422400"/>
        <c:crosses val="autoZero"/>
        <c:auto val="1"/>
        <c:lblAlgn val="ctr"/>
        <c:lblOffset val="100"/>
        <c:noMultiLvlLbl val="0"/>
      </c:catAx>
      <c:valAx>
        <c:axId val="168422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842086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Octubre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Octubre 2022'!$C$22:$E$22</c:f>
              <c:numCache>
                <c:formatCode>General</c:formatCode>
                <c:ptCount val="3"/>
                <c:pt idx="0">
                  <c:v>21</c:v>
                </c:pt>
                <c:pt idx="1">
                  <c:v>10</c:v>
                </c:pt>
                <c:pt idx="2">
                  <c:v>8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Octubre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Octubre 2022'!$C$23:$E$23</c:f>
              <c:numCache>
                <c:formatCode>0%</c:formatCode>
                <c:ptCount val="3"/>
                <c:pt idx="0">
                  <c:v>0.53846153846153844</c:v>
                </c:pt>
                <c:pt idx="1">
                  <c:v>0.25641025641025639</c:v>
                </c:pt>
                <c:pt idx="2">
                  <c:v>0.20512820512820512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8789504"/>
        <c:axId val="168791040"/>
        <c:axId val="0"/>
      </c:bar3DChart>
      <c:catAx>
        <c:axId val="16878950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8791040"/>
        <c:crosses val="autoZero"/>
        <c:auto val="1"/>
        <c:lblAlgn val="ctr"/>
        <c:lblOffset val="100"/>
        <c:noMultiLvlLbl val="0"/>
      </c:catAx>
      <c:valAx>
        <c:axId val="1687910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8789504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Octubre 2022'!$H$20:$O$20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Octubre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Octubre 2022'!$H$22:$K$22</c:f>
              <c:numCache>
                <c:formatCode>General</c:formatCode>
                <c:ptCount val="4"/>
                <c:pt idx="0">
                  <c:v>14</c:v>
                </c:pt>
                <c:pt idx="1">
                  <c:v>14</c:v>
                </c:pt>
                <c:pt idx="2">
                  <c:v>0</c:v>
                </c:pt>
                <c:pt idx="3">
                  <c:v>11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Octubre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Octubre 2022'!$H$23:$K$23</c:f>
              <c:numCache>
                <c:formatCode>0%</c:formatCode>
                <c:ptCount val="4"/>
                <c:pt idx="0">
                  <c:v>0.35897435897435898</c:v>
                </c:pt>
                <c:pt idx="1">
                  <c:v>0.35897435897435898</c:v>
                </c:pt>
                <c:pt idx="2">
                  <c:v>0</c:v>
                </c:pt>
                <c:pt idx="3">
                  <c:v>0.28205128205128205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8826752"/>
        <c:axId val="168838656"/>
        <c:axId val="0"/>
      </c:bar3DChart>
      <c:catAx>
        <c:axId val="1688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8838656"/>
        <c:crosses val="autoZero"/>
        <c:auto val="1"/>
        <c:lblAlgn val="ctr"/>
        <c:lblOffset val="100"/>
        <c:noMultiLvlLbl val="0"/>
      </c:catAx>
      <c:valAx>
        <c:axId val="1688386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882675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Octubre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Octubre 2022'!$G$190:$G$193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Octubre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Octubre 2022'!$H$190:$H$193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Octubre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Octubre 2022'!$I$190:$I$193</c:f>
              <c:numCache>
                <c:formatCode>General</c:formatCode>
                <c:ptCount val="4"/>
                <c:pt idx="0">
                  <c:v>37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Octubre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Octubre 2022'!$J$190:$J$193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8870656"/>
        <c:axId val="168885248"/>
        <c:axId val="0"/>
      </c:bar3DChart>
      <c:catAx>
        <c:axId val="16887065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68885248"/>
        <c:crosses val="autoZero"/>
        <c:auto val="1"/>
        <c:lblAlgn val="ctr"/>
        <c:lblOffset val="100"/>
        <c:noMultiLvlLbl val="0"/>
      </c:catAx>
      <c:valAx>
        <c:axId val="168885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88706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Octubre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Octubre 2022'!$F$248:$F$254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Octubre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Octubre 2022'!$G$248:$G$254</c:f>
              <c:numCache>
                <c:formatCode>General</c:formatCode>
                <c:ptCount val="7"/>
                <c:pt idx="0">
                  <c:v>1</c:v>
                </c:pt>
                <c:pt idx="1">
                  <c:v>21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9972096"/>
        <c:axId val="169973632"/>
        <c:axId val="0"/>
      </c:bar3DChart>
      <c:catAx>
        <c:axId val="16997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973632"/>
        <c:crosses val="autoZero"/>
        <c:auto val="1"/>
        <c:lblAlgn val="ctr"/>
        <c:lblOffset val="100"/>
        <c:noMultiLvlLbl val="0"/>
      </c:catAx>
      <c:valAx>
        <c:axId val="1699736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972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Enero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2022'!$F$44:$F$59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Enero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2022'!$G$44:$G$59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Enero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2022'!$H$44:$H$59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Enero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2022'!$I$44:$I$59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Enero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Enero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221440"/>
        <c:axId val="114222976"/>
        <c:axId val="0"/>
      </c:bar3DChart>
      <c:catAx>
        <c:axId val="11422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222976"/>
        <c:crosses val="autoZero"/>
        <c:auto val="1"/>
        <c:lblAlgn val="ctr"/>
        <c:lblOffset val="100"/>
        <c:noMultiLvlLbl val="0"/>
      </c:catAx>
      <c:valAx>
        <c:axId val="114222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221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Octubre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2022'!$F$44:$F$59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Octubre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2022'!$G$44:$G$59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Octubre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2022'!$H$44:$H$59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Octubre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2022'!$I$44:$I$59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Octubre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Octubre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30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078976"/>
        <c:axId val="170080512"/>
        <c:axId val="0"/>
      </c:bar3DChart>
      <c:catAx>
        <c:axId val="17007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080512"/>
        <c:crosses val="autoZero"/>
        <c:auto val="1"/>
        <c:lblAlgn val="ctr"/>
        <c:lblOffset val="100"/>
        <c:noMultiLvlLbl val="0"/>
      </c:catAx>
      <c:valAx>
        <c:axId val="17008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078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70553344"/>
        <c:axId val="170554880"/>
        <c:axId val="0"/>
      </c:bar3DChart>
      <c:catAx>
        <c:axId val="17055334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70554880"/>
        <c:crosses val="autoZero"/>
        <c:auto val="1"/>
        <c:lblAlgn val="ctr"/>
        <c:lblOffset val="100"/>
        <c:noMultiLvlLbl val="0"/>
      </c:catAx>
      <c:valAx>
        <c:axId val="1705548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70553344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'Estadísticas Noviembre 2022'!$D$103:$J$103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cat>
            <c:strRef>
              <c:f>'Estadísticas Noviembre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2022'!$G$104:$G$108</c:f>
              <c:numCache>
                <c:formatCode>General</c:formatCode>
                <c:ptCount val="5"/>
              </c:numCache>
            </c:numRef>
          </c:val>
        </c:ser>
        <c:ser>
          <c:idx val="1"/>
          <c:order val="1"/>
          <c:invertIfNegative val="0"/>
          <c:cat>
            <c:strRef>
              <c:f>'Estadísticas Noviembre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2022'!$H$104:$H$108</c:f>
              <c:numCache>
                <c:formatCode>General</c:formatCode>
                <c:ptCount val="5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383E-2"/>
                  <c:y val="-2.8837798861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6540375047837736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1848450057405284E-3"/>
                  <c:y val="-2.7586213554461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303033918281392E-3"/>
                  <c:y val="-1.9704433497537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Noviembre 2022'!$E$104:$E$108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'Estadísticas Noviembre 2022'!$I$104:$I$108</c:f>
              <c:numCache>
                <c:formatCode>General</c:formatCode>
                <c:ptCount val="5"/>
                <c:pt idx="0">
                  <c:v>8</c:v>
                </c:pt>
                <c:pt idx="1">
                  <c:v>19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70579072"/>
        <c:axId val="170866944"/>
        <c:axId val="0"/>
      </c:bar3DChart>
      <c:catAx>
        <c:axId val="17057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70866944"/>
        <c:crosses val="autoZero"/>
        <c:auto val="1"/>
        <c:lblAlgn val="ctr"/>
        <c:lblOffset val="100"/>
        <c:noMultiLvlLbl val="0"/>
      </c:catAx>
      <c:valAx>
        <c:axId val="17086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7057907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897860669514614E-4"/>
          <c:y val="0.17007773066828186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'Estadísticas Noviembre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2022'!$F$161:$F$164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'Estadísticas Noviembre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2022'!$H$161:$H$164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elete val="1"/>
          </c:dLbls>
          <c:cat>
            <c:multiLvlStrRef>
              <c:f>'Estadísticas Noviembre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2022'!$G$161:$G$164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568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20013320013323E-2"/>
                  <c:y val="-0.145299145299146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Noviembre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2022'!$I$161:$I$164</c:f>
              <c:numCache>
                <c:formatCode>General</c:formatCode>
                <c:ptCount val="4"/>
                <c:pt idx="0">
                  <c:v>31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</c:ser>
        <c:ser>
          <c:idx val="4"/>
          <c:order val="4"/>
          <c:invertIfNegative val="0"/>
          <c:dLbls>
            <c:delete val="1"/>
          </c:dLbls>
          <c:cat>
            <c:multiLvlStrRef>
              <c:f>'Estadísticas Noviembre 2022'!$D$161:$E$164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'Estadísticas Noviembre 2022'!$J$161:$J$164</c:f>
              <c:numCache>
                <c:formatCode>0%</c:formatCode>
                <c:ptCount val="4"/>
                <c:pt idx="0">
                  <c:v>0.83783783783783783</c:v>
                </c:pt>
                <c:pt idx="1">
                  <c:v>0.10810810810810811</c:v>
                </c:pt>
                <c:pt idx="2">
                  <c:v>2.7027027027027029E-2</c:v>
                </c:pt>
                <c:pt idx="3">
                  <c:v>2.7027027027027029E-2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70919808"/>
        <c:axId val="170921344"/>
        <c:axId val="0"/>
      </c:bar3DChart>
      <c:catAx>
        <c:axId val="17091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70921344"/>
        <c:crosses val="autoZero"/>
        <c:auto val="1"/>
        <c:lblAlgn val="ctr"/>
        <c:lblOffset val="100"/>
        <c:noMultiLvlLbl val="0"/>
      </c:catAx>
      <c:valAx>
        <c:axId val="1709213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0919808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Noviembre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2022'!$F$219:$F$222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6666666666668129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Noviembre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2022'!$G$219:$G$222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4962593516209481E-2"/>
                  <c:y val="-6.4814814814815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300083125519543E-2"/>
                  <c:y val="-2.7777777777778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Noviembre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2022'!$H$219:$H$222</c:f>
              <c:numCache>
                <c:formatCode>General</c:formatCode>
                <c:ptCount val="4"/>
              </c:numCache>
            </c:numRef>
          </c:val>
        </c:ser>
        <c:ser>
          <c:idx val="3"/>
          <c:order val="3"/>
          <c:invertIfNegative val="0"/>
          <c:dLbls>
            <c:delete val="1"/>
          </c:dLbls>
          <c:cat>
            <c:strRef>
              <c:f>'Estadísticas Noviembre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2022'!$I$219:$I$222</c:f>
              <c:numCache>
                <c:formatCode>General</c:formatCode>
                <c:ptCount val="4"/>
                <c:pt idx="0">
                  <c:v>21</c:v>
                </c:pt>
                <c:pt idx="1">
                  <c:v>6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Noviembre 2022'!$E$219:$E$222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'Estadísticas Noviembre 2022'!$J$219:$J$222</c:f>
              <c:numCache>
                <c:formatCode>0%</c:formatCode>
                <c:ptCount val="4"/>
                <c:pt idx="0">
                  <c:v>0.56756756756756754</c:v>
                </c:pt>
                <c:pt idx="1">
                  <c:v>0.16216216216216217</c:v>
                </c:pt>
                <c:pt idx="2">
                  <c:v>0.27027027027027029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70997632"/>
        <c:axId val="170999168"/>
        <c:axId val="0"/>
      </c:bar3DChart>
      <c:catAx>
        <c:axId val="17099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70999168"/>
        <c:crosses val="autoZero"/>
        <c:auto val="1"/>
        <c:lblAlgn val="ctr"/>
        <c:lblOffset val="100"/>
        <c:noMultiLvlLbl val="0"/>
      </c:catAx>
      <c:valAx>
        <c:axId val="170999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099763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'Estadísticas Noviembre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2022'!$C$22:$E$22</c:f>
              <c:numCache>
                <c:formatCode>General</c:formatCode>
                <c:ptCount val="3"/>
                <c:pt idx="0">
                  <c:v>22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59508615251752E-2"/>
                  <c:y val="-0.13088082521153344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0511960265770548E-3"/>
                  <c:y val="-0.1690967824826097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Noviembre 2022'!$C$21:$E$21</c:f>
              <c:strCache>
                <c:ptCount val="3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'Estadísticas Noviembre 2022'!$C$23:$E$23</c:f>
              <c:numCache>
                <c:formatCode>0%</c:formatCode>
                <c:ptCount val="3"/>
                <c:pt idx="0">
                  <c:v>0.6470588235294118</c:v>
                </c:pt>
                <c:pt idx="1">
                  <c:v>0.23529411764705882</c:v>
                </c:pt>
                <c:pt idx="2">
                  <c:v>0.11764705882352941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70665856"/>
        <c:axId val="170667392"/>
        <c:axId val="0"/>
      </c:bar3DChart>
      <c:catAx>
        <c:axId val="170665856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70667392"/>
        <c:crosses val="autoZero"/>
        <c:auto val="1"/>
        <c:lblAlgn val="ctr"/>
        <c:lblOffset val="100"/>
        <c:noMultiLvlLbl val="0"/>
      </c:catAx>
      <c:valAx>
        <c:axId val="170667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70665856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755E-2"/>
          <c:y val="0.18814161512033506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'Estadísticas Noviembre 2022'!$H$20:$O$20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'Estadísticas Noviembre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2022'!$H$22:$K$22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0</c:v>
                </c:pt>
                <c:pt idx="3">
                  <c:v>14</c:v>
                </c:pt>
              </c:numCache>
            </c:numRef>
          </c:val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333333333333341E-2"/>
                  <c:y val="-0.105263121541963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7773123578985864E-3"/>
                  <c:y val="-7.456137775888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Noviembre 2022'!$H$21:$K$21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'Estadísticas Noviembre 2022'!$H$23:$K$23</c:f>
              <c:numCache>
                <c:formatCode>0%</c:formatCode>
                <c:ptCount val="4"/>
                <c:pt idx="0">
                  <c:v>0.29411764705882354</c:v>
                </c:pt>
                <c:pt idx="1">
                  <c:v>0.29411764705882354</c:v>
                </c:pt>
                <c:pt idx="2">
                  <c:v>0</c:v>
                </c:pt>
                <c:pt idx="3">
                  <c:v>0.41176470588235292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70699008"/>
        <c:axId val="170702720"/>
        <c:axId val="0"/>
      </c:bar3DChart>
      <c:catAx>
        <c:axId val="17069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70702720"/>
        <c:crosses val="autoZero"/>
        <c:auto val="1"/>
        <c:lblAlgn val="ctr"/>
        <c:lblOffset val="100"/>
        <c:noMultiLvlLbl val="0"/>
      </c:catAx>
      <c:valAx>
        <c:axId val="170702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7069900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multiLvlStrRef>
              <c:f>'Estadísticas Noviembre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2022'!$G$190:$G$193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invertIfNegative val="0"/>
          <c:cat>
            <c:multiLvlStrRef>
              <c:f>'Estadísticas Noviembre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2022'!$H$190:$H$193</c:f>
              <c:numCache>
                <c:formatCode>General</c:formatCode>
                <c:ptCount val="4"/>
              </c:numCache>
            </c:numRef>
          </c:val>
        </c:ser>
        <c:ser>
          <c:idx val="2"/>
          <c:order val="2"/>
          <c:invertIfNegative val="0"/>
          <c:cat>
            <c:multiLvlStrRef>
              <c:f>'Estadísticas Noviembre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2022'!$I$190:$I$193</c:f>
              <c:numCache>
                <c:formatCode>General</c:formatCode>
                <c:ptCount val="4"/>
                <c:pt idx="0">
                  <c:v>37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836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1151221481930202E-2"/>
                  <c:y val="-0.117364204663514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832020997375362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'Estadísticas Noviembre 2022'!$D$190:$E$193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'Estadísticas Noviembre 2022'!$J$190:$J$193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70722432"/>
        <c:axId val="170757504"/>
        <c:axId val="0"/>
      </c:bar3DChart>
      <c:catAx>
        <c:axId val="17072243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70757504"/>
        <c:crosses val="autoZero"/>
        <c:auto val="1"/>
        <c:lblAlgn val="ctr"/>
        <c:lblOffset val="100"/>
        <c:noMultiLvlLbl val="0"/>
      </c:catAx>
      <c:valAx>
        <c:axId val="170757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072243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5841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'Estadísticas Noviembre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Noviembre 2022'!$F$248:$F$254</c:f>
              <c:numCache>
                <c:formatCode>General</c:formatCode>
                <c:ptCount val="7"/>
              </c:numCache>
            </c:numRef>
          </c:val>
        </c:ser>
        <c:ser>
          <c:idx val="1"/>
          <c:order val="1"/>
          <c:invertIfNegative val="0"/>
          <c:cat>
            <c:strRef>
              <c:f>'Estadísticas Noviembre 2022'!$E$248:$E$254</c:f>
              <c:strCache>
                <c:ptCount val="7"/>
                <c:pt idx="0">
                  <c:v>Dirección General </c:v>
                </c:pt>
                <c:pt idx="1">
                  <c:v>Dirección Administrativa</c:v>
                </c:pt>
                <c:pt idx="2">
                  <c:v>Dirección Medica</c:v>
                </c:pt>
                <c:pt idx="3">
                  <c:v>Dirección Jurídica</c:v>
                </c:pt>
                <c:pt idx="4">
                  <c:v>Contraloría Interna</c:v>
                </c:pt>
                <c:pt idx="5">
                  <c:v>Dirección de Urgencias Medicas</c:v>
                </c:pt>
                <c:pt idx="6">
                  <c:v>Dirección del Hospital General de Zapopan</c:v>
                </c:pt>
              </c:strCache>
            </c:strRef>
          </c:cat>
          <c:val>
            <c:numRef>
              <c:f>'Estadísticas Noviembre 2022'!$G$248:$G$254</c:f>
              <c:numCache>
                <c:formatCode>General</c:formatCode>
                <c:ptCount val="7"/>
                <c:pt idx="0">
                  <c:v>1</c:v>
                </c:pt>
                <c:pt idx="1">
                  <c:v>21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803968"/>
        <c:axId val="170805504"/>
        <c:axId val="0"/>
      </c:bar3DChart>
      <c:catAx>
        <c:axId val="17080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805504"/>
        <c:crosses val="autoZero"/>
        <c:auto val="1"/>
        <c:lblAlgn val="ctr"/>
        <c:lblOffset val="100"/>
        <c:noMultiLvlLbl val="0"/>
      </c:catAx>
      <c:valAx>
        <c:axId val="170805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70803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'Estadísticas Noviembre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2022'!$F$44:$F$59</c:f>
              <c:numCache>
                <c:formatCode>General</c:formatCode>
                <c:ptCount val="16"/>
              </c:numCache>
            </c:numRef>
          </c:val>
        </c:ser>
        <c:ser>
          <c:idx val="1"/>
          <c:order val="1"/>
          <c:invertIfNegative val="0"/>
          <c:cat>
            <c:strRef>
              <c:f>'Estadísticas Noviembre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2022'!$G$44:$G$59</c:f>
              <c:numCache>
                <c:formatCode>General</c:formatCode>
                <c:ptCount val="16"/>
              </c:numCache>
            </c:numRef>
          </c:val>
        </c:ser>
        <c:ser>
          <c:idx val="2"/>
          <c:order val="2"/>
          <c:invertIfNegative val="0"/>
          <c:cat>
            <c:strRef>
              <c:f>'Estadísticas Noviembre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2022'!$H$44:$H$59</c:f>
              <c:numCache>
                <c:formatCode>General</c:formatCode>
                <c:ptCount val="16"/>
              </c:numCache>
            </c:numRef>
          </c:val>
        </c:ser>
        <c:ser>
          <c:idx val="3"/>
          <c:order val="3"/>
          <c:invertIfNegative val="0"/>
          <c:cat>
            <c:strRef>
              <c:f>'Estadísticas Noviembre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2022'!$I$44:$I$59</c:f>
              <c:numCache>
                <c:formatCode>General</c:formatCode>
                <c:ptCount val="16"/>
              </c:numCache>
            </c:numRef>
          </c:val>
        </c:ser>
        <c:ser>
          <c:idx val="4"/>
          <c:order val="4"/>
          <c:invertIfNegative val="0"/>
          <c:cat>
            <c:strRef>
              <c:f>'Estadísticas Noviembre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'Estadísticas Noviembre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23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841216"/>
        <c:axId val="170842752"/>
        <c:axId val="0"/>
      </c:bar3DChart>
      <c:catAx>
        <c:axId val="17084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842752"/>
        <c:crosses val="autoZero"/>
        <c:auto val="1"/>
        <c:lblAlgn val="ctr"/>
        <c:lblOffset val="100"/>
        <c:noMultiLvlLbl val="0"/>
      </c:catAx>
      <c:valAx>
        <c:axId val="170842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841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12" Type="http://schemas.openxmlformats.org/officeDocument/2006/relationships/image" Target="../media/image3.png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11" Type="http://schemas.openxmlformats.org/officeDocument/2006/relationships/image" Target="../media/image2.png"/><Relationship Id="rId5" Type="http://schemas.openxmlformats.org/officeDocument/2006/relationships/chart" Target="../charts/chart86.xml"/><Relationship Id="rId10" Type="http://schemas.openxmlformats.org/officeDocument/2006/relationships/image" Target="../media/image1.png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12" Type="http://schemas.openxmlformats.org/officeDocument/2006/relationships/image" Target="../media/image3.png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11" Type="http://schemas.openxmlformats.org/officeDocument/2006/relationships/image" Target="../media/image2.png"/><Relationship Id="rId5" Type="http://schemas.openxmlformats.org/officeDocument/2006/relationships/chart" Target="../charts/chart95.xml"/><Relationship Id="rId10" Type="http://schemas.openxmlformats.org/officeDocument/2006/relationships/image" Target="../media/image1.png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7.xml"/><Relationship Id="rId3" Type="http://schemas.openxmlformats.org/officeDocument/2006/relationships/chart" Target="../charts/chart102.xml"/><Relationship Id="rId7" Type="http://schemas.openxmlformats.org/officeDocument/2006/relationships/chart" Target="../charts/chart106.xml"/><Relationship Id="rId12" Type="http://schemas.openxmlformats.org/officeDocument/2006/relationships/image" Target="../media/image3.png"/><Relationship Id="rId2" Type="http://schemas.openxmlformats.org/officeDocument/2006/relationships/chart" Target="../charts/chart101.xml"/><Relationship Id="rId1" Type="http://schemas.openxmlformats.org/officeDocument/2006/relationships/chart" Target="../charts/chart100.xml"/><Relationship Id="rId6" Type="http://schemas.openxmlformats.org/officeDocument/2006/relationships/chart" Target="../charts/chart105.xml"/><Relationship Id="rId11" Type="http://schemas.openxmlformats.org/officeDocument/2006/relationships/image" Target="../media/image2.png"/><Relationship Id="rId5" Type="http://schemas.openxmlformats.org/officeDocument/2006/relationships/chart" Target="../charts/chart104.xml"/><Relationship Id="rId10" Type="http://schemas.openxmlformats.org/officeDocument/2006/relationships/image" Target="../media/image1.png"/><Relationship Id="rId4" Type="http://schemas.openxmlformats.org/officeDocument/2006/relationships/chart" Target="../charts/chart103.xml"/><Relationship Id="rId9" Type="http://schemas.openxmlformats.org/officeDocument/2006/relationships/chart" Target="../charts/chart10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12" Type="http://schemas.openxmlformats.org/officeDocument/2006/relationships/image" Target="../media/image3.png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11" Type="http://schemas.openxmlformats.org/officeDocument/2006/relationships/image" Target="../media/image2.png"/><Relationship Id="rId5" Type="http://schemas.openxmlformats.org/officeDocument/2006/relationships/chart" Target="../charts/chart14.xml"/><Relationship Id="rId10" Type="http://schemas.openxmlformats.org/officeDocument/2006/relationships/image" Target="../media/image1.png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image" Target="../media/image3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image" Target="../media/image2.png"/><Relationship Id="rId5" Type="http://schemas.openxmlformats.org/officeDocument/2006/relationships/chart" Target="../charts/chart23.xml"/><Relationship Id="rId10" Type="http://schemas.openxmlformats.org/officeDocument/2006/relationships/image" Target="../media/image1.png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image" Target="../media/image3.png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image" Target="../media/image2.png"/><Relationship Id="rId5" Type="http://schemas.openxmlformats.org/officeDocument/2006/relationships/chart" Target="../charts/chart32.xml"/><Relationship Id="rId10" Type="http://schemas.openxmlformats.org/officeDocument/2006/relationships/image" Target="../media/image1.png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image" Target="../media/image3.png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image" Target="../media/image2.png"/><Relationship Id="rId5" Type="http://schemas.openxmlformats.org/officeDocument/2006/relationships/chart" Target="../charts/chart41.xml"/><Relationship Id="rId10" Type="http://schemas.openxmlformats.org/officeDocument/2006/relationships/image" Target="../media/image1.png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12" Type="http://schemas.openxmlformats.org/officeDocument/2006/relationships/image" Target="../media/image3.png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11" Type="http://schemas.openxmlformats.org/officeDocument/2006/relationships/image" Target="../media/image2.png"/><Relationship Id="rId5" Type="http://schemas.openxmlformats.org/officeDocument/2006/relationships/chart" Target="../charts/chart50.xml"/><Relationship Id="rId10" Type="http://schemas.openxmlformats.org/officeDocument/2006/relationships/image" Target="../media/image1.png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12" Type="http://schemas.openxmlformats.org/officeDocument/2006/relationships/image" Target="../media/image3.png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image" Target="../media/image2.png"/><Relationship Id="rId5" Type="http://schemas.openxmlformats.org/officeDocument/2006/relationships/chart" Target="../charts/chart59.xml"/><Relationship Id="rId10" Type="http://schemas.openxmlformats.org/officeDocument/2006/relationships/image" Target="../media/image1.png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12" Type="http://schemas.openxmlformats.org/officeDocument/2006/relationships/image" Target="../media/image3.png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11" Type="http://schemas.openxmlformats.org/officeDocument/2006/relationships/image" Target="../media/image2.png"/><Relationship Id="rId5" Type="http://schemas.openxmlformats.org/officeDocument/2006/relationships/chart" Target="../charts/chart68.xml"/><Relationship Id="rId10" Type="http://schemas.openxmlformats.org/officeDocument/2006/relationships/image" Target="../media/image1.png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12" Type="http://schemas.openxmlformats.org/officeDocument/2006/relationships/image" Target="../media/image3.png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11" Type="http://schemas.openxmlformats.org/officeDocument/2006/relationships/image" Target="../media/image2.png"/><Relationship Id="rId5" Type="http://schemas.openxmlformats.org/officeDocument/2006/relationships/chart" Target="../charts/chart77.xml"/><Relationship Id="rId10" Type="http://schemas.openxmlformats.org/officeDocument/2006/relationships/image" Target="../media/image1.png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105</xdr:row>
      <xdr:rowOff>69273</xdr:rowOff>
    </xdr:from>
    <xdr:to>
      <xdr:col>13</xdr:col>
      <xdr:colOff>138545</xdr:colOff>
      <xdr:row>130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114530</xdr:colOff>
      <xdr:row>161</xdr:row>
      <xdr:rowOff>190500</xdr:rowOff>
    </xdr:from>
    <xdr:to>
      <xdr:col>13</xdr:col>
      <xdr:colOff>381000</xdr:colOff>
      <xdr:row>180</xdr:row>
      <xdr:rowOff>66676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221</xdr:row>
      <xdr:rowOff>34636</xdr:rowOff>
    </xdr:from>
    <xdr:to>
      <xdr:col>12</xdr:col>
      <xdr:colOff>1108365</xdr:colOff>
      <xdr:row>239</xdr:row>
      <xdr:rowOff>80530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190</xdr:row>
      <xdr:rowOff>133350</xdr:rowOff>
    </xdr:from>
    <xdr:to>
      <xdr:col>12</xdr:col>
      <xdr:colOff>311729</xdr:colOff>
      <xdr:row>207</xdr:row>
      <xdr:rowOff>34636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226219</xdr:colOff>
      <xdr:row>251</xdr:row>
      <xdr:rowOff>108857</xdr:rowOff>
    </xdr:from>
    <xdr:to>
      <xdr:col>14</xdr:col>
      <xdr:colOff>0</xdr:colOff>
      <xdr:row>290</xdr:row>
      <xdr:rowOff>121229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203322</xdr:colOff>
      <xdr:row>62</xdr:row>
      <xdr:rowOff>98248</xdr:rowOff>
    </xdr:from>
    <xdr:to>
      <xdr:col>13</xdr:col>
      <xdr:colOff>595313</xdr:colOff>
      <xdr:row>92</xdr:row>
      <xdr:rowOff>168767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390458</xdr:colOff>
      <xdr:row>2</xdr:row>
      <xdr:rowOff>17743</xdr:rowOff>
    </xdr:from>
    <xdr:to>
      <xdr:col>13</xdr:col>
      <xdr:colOff>475967</xdr:colOff>
      <xdr:row>9</xdr:row>
      <xdr:rowOff>7772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5081" y="383085"/>
          <a:ext cx="2655954" cy="126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1197120</xdr:colOff>
      <xdr:row>3</xdr:row>
      <xdr:rowOff>67109</xdr:rowOff>
    </xdr:from>
    <xdr:to>
      <xdr:col>4</xdr:col>
      <xdr:colOff>1273968</xdr:colOff>
      <xdr:row>9</xdr:row>
      <xdr:rowOff>74981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7683" y="638609"/>
          <a:ext cx="2839098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142874</xdr:colOff>
      <xdr:row>2</xdr:row>
      <xdr:rowOff>59532</xdr:rowOff>
    </xdr:from>
    <xdr:ext cx="998587" cy="1083468"/>
    <xdr:pic>
      <xdr:nvPicPr>
        <xdr:cNvPr id="15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1187" y="440532"/>
          <a:ext cx="998587" cy="1083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354405</xdr:colOff>
      <xdr:row>1</xdr:row>
      <xdr:rowOff>48548</xdr:rowOff>
    </xdr:from>
    <xdr:to>
      <xdr:col>12</xdr:col>
      <xdr:colOff>743755</xdr:colOff>
      <xdr:row>9</xdr:row>
      <xdr:rowOff>17419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869" y="239048"/>
          <a:ext cx="2307957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797718</xdr:colOff>
      <xdr:row>2</xdr:row>
      <xdr:rowOff>11906</xdr:rowOff>
    </xdr:from>
    <xdr:ext cx="1131094" cy="1227238"/>
    <xdr:pic>
      <xdr:nvPicPr>
        <xdr:cNvPr id="14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6218" y="392906"/>
          <a:ext cx="1131094" cy="122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885083</xdr:colOff>
      <xdr:row>1</xdr:row>
      <xdr:rowOff>89369</xdr:rowOff>
    </xdr:from>
    <xdr:to>
      <xdr:col>13</xdr:col>
      <xdr:colOff>77004</xdr:colOff>
      <xdr:row>9</xdr:row>
      <xdr:rowOff>58240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9547" y="279869"/>
          <a:ext cx="2307957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1583531</xdr:colOff>
      <xdr:row>2</xdr:row>
      <xdr:rowOff>108857</xdr:rowOff>
    </xdr:from>
    <xdr:ext cx="1131094" cy="1227238"/>
    <xdr:pic>
      <xdr:nvPicPr>
        <xdr:cNvPr id="14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2031" y="489857"/>
          <a:ext cx="1131094" cy="122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844261</xdr:colOff>
      <xdr:row>1</xdr:row>
      <xdr:rowOff>75762</xdr:rowOff>
    </xdr:from>
    <xdr:to>
      <xdr:col>10</xdr:col>
      <xdr:colOff>811790</xdr:colOff>
      <xdr:row>9</xdr:row>
      <xdr:rowOff>44633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411" y="266262"/>
          <a:ext cx="2301154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54428</xdr:colOff>
      <xdr:row>2</xdr:row>
      <xdr:rowOff>136072</xdr:rowOff>
    </xdr:from>
    <xdr:ext cx="1131094" cy="1227238"/>
    <xdr:pic>
      <xdr:nvPicPr>
        <xdr:cNvPr id="14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2928" y="517072"/>
          <a:ext cx="1131094" cy="122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159</xdr:row>
      <xdr:rowOff>190500</xdr:rowOff>
    </xdr:from>
    <xdr:to>
      <xdr:col>14</xdr:col>
      <xdr:colOff>121228</xdr:colOff>
      <xdr:row>178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219</xdr:row>
      <xdr:rowOff>34636</xdr:rowOff>
    </xdr:from>
    <xdr:to>
      <xdr:col>12</xdr:col>
      <xdr:colOff>1108365</xdr:colOff>
      <xdr:row>237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188</xdr:row>
      <xdr:rowOff>133350</xdr:rowOff>
    </xdr:from>
    <xdr:to>
      <xdr:col>12</xdr:col>
      <xdr:colOff>311729</xdr:colOff>
      <xdr:row>205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250</xdr:row>
      <xdr:rowOff>108857</xdr:rowOff>
    </xdr:from>
    <xdr:to>
      <xdr:col>14</xdr:col>
      <xdr:colOff>870855</xdr:colOff>
      <xdr:row>289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1118105</xdr:colOff>
      <xdr:row>1</xdr:row>
      <xdr:rowOff>123387</xdr:rowOff>
    </xdr:from>
    <xdr:to>
      <xdr:col>14</xdr:col>
      <xdr:colOff>466509</xdr:colOff>
      <xdr:row>9</xdr:row>
      <xdr:rowOff>92258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9793" y="325793"/>
          <a:ext cx="2729779" cy="1588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387495</xdr:colOff>
      <xdr:row>3</xdr:row>
      <xdr:rowOff>67109</xdr:rowOff>
    </xdr:from>
    <xdr:to>
      <xdr:col>4</xdr:col>
      <xdr:colOff>679739</xdr:colOff>
      <xdr:row>9</xdr:row>
      <xdr:rowOff>74982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058" y="674328"/>
          <a:ext cx="3054494" cy="1222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238125</xdr:colOff>
      <xdr:row>2</xdr:row>
      <xdr:rowOff>51494</xdr:rowOff>
    </xdr:from>
    <xdr:ext cx="1131094" cy="1227238"/>
    <xdr:pic>
      <xdr:nvPicPr>
        <xdr:cNvPr id="13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5313" y="456307"/>
          <a:ext cx="1131094" cy="122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104</xdr:row>
      <xdr:rowOff>69273</xdr:rowOff>
    </xdr:from>
    <xdr:to>
      <xdr:col>13</xdr:col>
      <xdr:colOff>138545</xdr:colOff>
      <xdr:row>129</xdr:row>
      <xdr:rowOff>9525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157</xdr:row>
      <xdr:rowOff>190500</xdr:rowOff>
    </xdr:from>
    <xdr:to>
      <xdr:col>14</xdr:col>
      <xdr:colOff>121228</xdr:colOff>
      <xdr:row>176</xdr:row>
      <xdr:rowOff>66676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217</xdr:row>
      <xdr:rowOff>34636</xdr:rowOff>
    </xdr:from>
    <xdr:to>
      <xdr:col>12</xdr:col>
      <xdr:colOff>1108365</xdr:colOff>
      <xdr:row>235</xdr:row>
      <xdr:rowOff>80530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186</xdr:row>
      <xdr:rowOff>133350</xdr:rowOff>
    </xdr:from>
    <xdr:to>
      <xdr:col>12</xdr:col>
      <xdr:colOff>311729</xdr:colOff>
      <xdr:row>203</xdr:row>
      <xdr:rowOff>34636</xdr:rowOff>
    </xdr:to>
    <xdr:graphicFrame macro="">
      <xdr:nvGraphicFramePr>
        <xdr:cNvPr id="8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248</xdr:row>
      <xdr:rowOff>108857</xdr:rowOff>
    </xdr:from>
    <xdr:to>
      <xdr:col>14</xdr:col>
      <xdr:colOff>870855</xdr:colOff>
      <xdr:row>287</xdr:row>
      <xdr:rowOff>121229</xdr:rowOff>
    </xdr:to>
    <xdr:graphicFrame macro="">
      <xdr:nvGraphicFramePr>
        <xdr:cNvPr id="9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63</xdr:row>
      <xdr:rowOff>2997</xdr:rowOff>
    </xdr:from>
    <xdr:to>
      <xdr:col>14</xdr:col>
      <xdr:colOff>498564</xdr:colOff>
      <xdr:row>93</xdr:row>
      <xdr:rowOff>156860</xdr:rowOff>
    </xdr:to>
    <xdr:graphicFrame macro="">
      <xdr:nvGraphicFramePr>
        <xdr:cNvPr id="10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108876</xdr:colOff>
      <xdr:row>1</xdr:row>
      <xdr:rowOff>103776</xdr:rowOff>
    </xdr:from>
    <xdr:to>
      <xdr:col>14</xdr:col>
      <xdr:colOff>409780</xdr:colOff>
      <xdr:row>9</xdr:row>
      <xdr:rowOff>72647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0714" y="285872"/>
          <a:ext cx="2303956" cy="1425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1054245</xdr:colOff>
      <xdr:row>2</xdr:row>
      <xdr:rowOff>114734</xdr:rowOff>
    </xdr:from>
    <xdr:to>
      <xdr:col>4</xdr:col>
      <xdr:colOff>1346489</xdr:colOff>
      <xdr:row>8</xdr:row>
      <xdr:rowOff>122606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4808" y="495734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927286</xdr:colOff>
      <xdr:row>1</xdr:row>
      <xdr:rowOff>115560</xdr:rowOff>
    </xdr:from>
    <xdr:ext cx="1131094" cy="1227238"/>
    <xdr:pic>
      <xdr:nvPicPr>
        <xdr:cNvPr id="14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5485" y="297656"/>
          <a:ext cx="1131094" cy="122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924754</xdr:colOff>
      <xdr:row>1</xdr:row>
      <xdr:rowOff>35516</xdr:rowOff>
    </xdr:from>
    <xdr:to>
      <xdr:col>14</xdr:col>
      <xdr:colOff>288587</xdr:colOff>
      <xdr:row>9</xdr:row>
      <xdr:rowOff>4387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677" y="223333"/>
          <a:ext cx="2301825" cy="1471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1286882</xdr:colOff>
      <xdr:row>2</xdr:row>
      <xdr:rowOff>4193</xdr:rowOff>
    </xdr:from>
    <xdr:ext cx="1131094" cy="1227238"/>
    <xdr:pic>
      <xdr:nvPicPr>
        <xdr:cNvPr id="14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6600" y="379827"/>
          <a:ext cx="1131094" cy="122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173486</xdr:colOff>
      <xdr:row>1</xdr:row>
      <xdr:rowOff>102593</xdr:rowOff>
    </xdr:from>
    <xdr:to>
      <xdr:col>13</xdr:col>
      <xdr:colOff>342248</xdr:colOff>
      <xdr:row>9</xdr:row>
      <xdr:rowOff>71464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1409" y="290410"/>
          <a:ext cx="2301825" cy="1471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1111808</xdr:colOff>
      <xdr:row>2</xdr:row>
      <xdr:rowOff>95250</xdr:rowOff>
    </xdr:from>
    <xdr:ext cx="1131094" cy="1227238"/>
    <xdr:pic>
      <xdr:nvPicPr>
        <xdr:cNvPr id="14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1526" y="470884"/>
          <a:ext cx="1131094" cy="122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696691</xdr:colOff>
      <xdr:row>1</xdr:row>
      <xdr:rowOff>48931</xdr:rowOff>
    </xdr:from>
    <xdr:to>
      <xdr:col>12</xdr:col>
      <xdr:colOff>1080101</xdr:colOff>
      <xdr:row>9</xdr:row>
      <xdr:rowOff>17802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5283" y="236748"/>
          <a:ext cx="2301825" cy="1471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1193978</xdr:colOff>
      <xdr:row>2</xdr:row>
      <xdr:rowOff>80492</xdr:rowOff>
    </xdr:from>
    <xdr:ext cx="1131094" cy="1227238"/>
    <xdr:pic>
      <xdr:nvPicPr>
        <xdr:cNvPr id="14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3696" y="456126"/>
          <a:ext cx="1131094" cy="122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408832</xdr:colOff>
      <xdr:row>2</xdr:row>
      <xdr:rowOff>7727</xdr:rowOff>
    </xdr:from>
    <xdr:to>
      <xdr:col>13</xdr:col>
      <xdr:colOff>580468</xdr:colOff>
      <xdr:row>9</xdr:row>
      <xdr:rowOff>167098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3011" y="388727"/>
          <a:ext cx="2307957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1170215</xdr:colOff>
      <xdr:row>2</xdr:row>
      <xdr:rowOff>27214</xdr:rowOff>
    </xdr:from>
    <xdr:ext cx="1131094" cy="1227238"/>
    <xdr:pic>
      <xdr:nvPicPr>
        <xdr:cNvPr id="14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8715" y="408214"/>
          <a:ext cx="1131094" cy="122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490476</xdr:colOff>
      <xdr:row>1</xdr:row>
      <xdr:rowOff>171012</xdr:rowOff>
    </xdr:from>
    <xdr:to>
      <xdr:col>12</xdr:col>
      <xdr:colOff>879826</xdr:colOff>
      <xdr:row>9</xdr:row>
      <xdr:rowOff>139883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4940" y="361512"/>
          <a:ext cx="2307957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659946</xdr:colOff>
      <xdr:row>2</xdr:row>
      <xdr:rowOff>85045</xdr:rowOff>
    </xdr:from>
    <xdr:ext cx="1131094" cy="1227238"/>
    <xdr:pic>
      <xdr:nvPicPr>
        <xdr:cNvPr id="14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8446" y="466045"/>
          <a:ext cx="1131094" cy="122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111</xdr:row>
      <xdr:rowOff>69273</xdr:rowOff>
    </xdr:from>
    <xdr:to>
      <xdr:col>13</xdr:col>
      <xdr:colOff>138545</xdr:colOff>
      <xdr:row>136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167</xdr:row>
      <xdr:rowOff>190500</xdr:rowOff>
    </xdr:from>
    <xdr:to>
      <xdr:col>14</xdr:col>
      <xdr:colOff>121228</xdr:colOff>
      <xdr:row>186</xdr:row>
      <xdr:rowOff>66676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227</xdr:row>
      <xdr:rowOff>34636</xdr:rowOff>
    </xdr:from>
    <xdr:to>
      <xdr:col>12</xdr:col>
      <xdr:colOff>1108365</xdr:colOff>
      <xdr:row>245</xdr:row>
      <xdr:rowOff>80530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196</xdr:row>
      <xdr:rowOff>133350</xdr:rowOff>
    </xdr:from>
    <xdr:to>
      <xdr:col>12</xdr:col>
      <xdr:colOff>311729</xdr:colOff>
      <xdr:row>213</xdr:row>
      <xdr:rowOff>34636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308</xdr:row>
      <xdr:rowOff>108857</xdr:rowOff>
    </xdr:from>
    <xdr:to>
      <xdr:col>14</xdr:col>
      <xdr:colOff>870855</xdr:colOff>
      <xdr:row>347</xdr:row>
      <xdr:rowOff>121229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70</xdr:row>
      <xdr:rowOff>2997</xdr:rowOff>
    </xdr:from>
    <xdr:to>
      <xdr:col>14</xdr:col>
      <xdr:colOff>498564</xdr:colOff>
      <xdr:row>100</xdr:row>
      <xdr:rowOff>156860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191119</xdr:colOff>
      <xdr:row>1</xdr:row>
      <xdr:rowOff>75762</xdr:rowOff>
    </xdr:from>
    <xdr:to>
      <xdr:col>12</xdr:col>
      <xdr:colOff>580469</xdr:colOff>
      <xdr:row>9</xdr:row>
      <xdr:rowOff>44633</xdr:rowOff>
    </xdr:to>
    <xdr:pic>
      <xdr:nvPicPr>
        <xdr:cNvPr id="11" name="10 Imagen" descr="lcj-saludcom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5583" y="266262"/>
          <a:ext cx="2307957" cy="1492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292245</xdr:colOff>
      <xdr:row>1</xdr:row>
      <xdr:rowOff>162359</xdr:rowOff>
    </xdr:from>
    <xdr:to>
      <xdr:col>4</xdr:col>
      <xdr:colOff>584489</xdr:colOff>
      <xdr:row>7</xdr:row>
      <xdr:rowOff>170231</xdr:rowOff>
    </xdr:to>
    <xdr:pic>
      <xdr:nvPicPr>
        <xdr:cNvPr id="12" name="11 Imagen" descr="lcj-ssmz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045" y="352859"/>
          <a:ext cx="2816369" cy="115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202407</xdr:colOff>
      <xdr:row>2</xdr:row>
      <xdr:rowOff>35718</xdr:rowOff>
    </xdr:from>
    <xdr:ext cx="1131094" cy="1227238"/>
    <xdr:pic>
      <xdr:nvPicPr>
        <xdr:cNvPr id="14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0907" y="416718"/>
          <a:ext cx="1131094" cy="1227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Estadisticas%20DICIEMBRE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 JULIO 2019"/>
    </sheetNames>
    <sheetDataSet>
      <sheetData sheetId="0">
        <row r="20">
          <cell r="H20" t="str">
            <v>SOLICITUD POR GÉNERO</v>
          </cell>
        </row>
        <row r="21">
          <cell r="C21" t="str">
            <v>PNT</v>
          </cell>
          <cell r="D21" t="str">
            <v>MANUALES</v>
          </cell>
          <cell r="E21" t="str">
            <v>CORREO</v>
          </cell>
          <cell r="H21" t="str">
            <v>MASCULINO</v>
          </cell>
          <cell r="I21" t="str">
            <v>FEMENINO</v>
          </cell>
          <cell r="J21" t="str">
            <v>EMPRESAS</v>
          </cell>
          <cell r="K21" t="str">
            <v>SEUDÓNIMO</v>
          </cell>
        </row>
        <row r="22">
          <cell r="C22">
            <v>21</v>
          </cell>
          <cell r="D22">
            <v>6</v>
          </cell>
          <cell r="E22">
            <v>3</v>
          </cell>
          <cell r="H22">
            <v>9</v>
          </cell>
          <cell r="I22">
            <v>8</v>
          </cell>
          <cell r="J22">
            <v>0</v>
          </cell>
          <cell r="K22">
            <v>13</v>
          </cell>
        </row>
        <row r="23">
          <cell r="C23">
            <v>0.7</v>
          </cell>
          <cell r="D23">
            <v>0.2</v>
          </cell>
          <cell r="E23">
            <v>0.1</v>
          </cell>
          <cell r="H23">
            <v>0.3</v>
          </cell>
          <cell r="I23">
            <v>0.26666666666666666</v>
          </cell>
          <cell r="J23">
            <v>0</v>
          </cell>
          <cell r="K23">
            <v>0.43333333333333335</v>
          </cell>
        </row>
        <row r="44">
          <cell r="E44" t="str">
            <v>SE TIENE POR NO PRESENTADA ( NO CUMPLIÓ PREVENCIÓN)</v>
          </cell>
          <cell r="J44">
            <v>0</v>
          </cell>
        </row>
        <row r="45">
          <cell r="E45" t="str">
            <v>NO CUMPLIO CON LOS EXTREMOS DEL ARTÍCULO 79 (REQUISITOS)</v>
          </cell>
          <cell r="J45">
            <v>0</v>
          </cell>
        </row>
        <row r="46">
          <cell r="E46" t="str">
            <v xml:space="preserve">INCOMPETENCIA </v>
          </cell>
          <cell r="J46">
            <v>0</v>
          </cell>
        </row>
        <row r="47">
          <cell r="E47" t="str">
            <v>NEGATIVA POR INEXISTENCIA</v>
          </cell>
          <cell r="J47">
            <v>0</v>
          </cell>
        </row>
        <row r="48">
          <cell r="E48" t="str">
            <v>NEGATIVA CONFIDENCIAL E INEXISTENTE</v>
          </cell>
          <cell r="J48">
            <v>0</v>
          </cell>
        </row>
        <row r="49">
          <cell r="E49" t="str">
            <v>AFIRMATIVO</v>
          </cell>
          <cell r="J49">
            <v>27</v>
          </cell>
        </row>
        <row r="50">
          <cell r="E50" t="str">
            <v xml:space="preserve">AFIRMATIVO PARCIAL POR CONFIDENCIALIDAD </v>
          </cell>
        </row>
        <row r="51">
          <cell r="E51" t="str">
            <v>NEGATIVA POR CONFIDENCIALIDAD Y RESERVADA</v>
          </cell>
          <cell r="J51">
            <v>0</v>
          </cell>
        </row>
        <row r="52">
          <cell r="E52" t="str">
            <v>AFIRMATIVO PARCIAL POR CONFIDENCIALIDAD E INEXISTENCIA</v>
          </cell>
          <cell r="J52">
            <v>0</v>
          </cell>
        </row>
        <row r="53">
          <cell r="E53" t="str">
            <v>AFIRMATIVO PARCIAL POR CONFIDENCIALIDAD, RESERVA E INEXISTENCIA</v>
          </cell>
          <cell r="J53">
            <v>0</v>
          </cell>
        </row>
        <row r="54">
          <cell r="E54" t="str">
            <v>AFIRMATIVO PARCIAL POR INEXISTENCIA</v>
          </cell>
          <cell r="J54">
            <v>0</v>
          </cell>
        </row>
        <row r="55">
          <cell r="E55" t="str">
            <v>AFIRMATIVO PARCIAL POR RESERVA</v>
          </cell>
          <cell r="J55">
            <v>3</v>
          </cell>
        </row>
        <row r="56">
          <cell r="E56" t="str">
            <v>AFIRMATIVO PARCIAL POR RESERVA Y CONFIDENCIALIDAD</v>
          </cell>
          <cell r="J56">
            <v>0</v>
          </cell>
        </row>
        <row r="57">
          <cell r="E57" t="str">
            <v>AFIRMATIVO PARCIAL POR RESERVA E INEXISTENCIA</v>
          </cell>
          <cell r="J57">
            <v>0</v>
          </cell>
        </row>
        <row r="58">
          <cell r="E58" t="str">
            <v>NEGATIVA  POR RESERVA</v>
          </cell>
          <cell r="J58">
            <v>0</v>
          </cell>
        </row>
        <row r="59">
          <cell r="E59" t="str">
            <v>PREVENCIÓN ENTRAMITE</v>
          </cell>
          <cell r="J59">
            <v>0</v>
          </cell>
        </row>
        <row r="103">
          <cell r="D103" t="str">
            <v xml:space="preserve">       FORMATO SOLICITADO</v>
          </cell>
        </row>
        <row r="104">
          <cell r="E104" t="str">
            <v>VIA CORREO ELECTRONICO</v>
          </cell>
          <cell r="I104">
            <v>6</v>
          </cell>
        </row>
        <row r="105">
          <cell r="E105" t="str">
            <v>VÍA PNT</v>
          </cell>
          <cell r="I105">
            <v>15</v>
          </cell>
        </row>
        <row r="106">
          <cell r="E106" t="str">
            <v>REPRODUCCIÓN DE DOCUMENTOS (COPIA SIMPLE, COPIA CERTIFICADA, PLANO SIMPLE Y PLANO CERTIFICADO)</v>
          </cell>
          <cell r="I106">
            <v>9</v>
          </cell>
        </row>
        <row r="107">
          <cell r="E107" t="str">
            <v>FORMATO DIGITAL</v>
          </cell>
          <cell r="I107">
            <v>0</v>
          </cell>
        </row>
        <row r="108">
          <cell r="E108" t="str">
            <v>CONSULTA DIRECTA</v>
          </cell>
          <cell r="I108">
            <v>0</v>
          </cell>
        </row>
        <row r="161">
          <cell r="D161">
            <v>1</v>
          </cell>
          <cell r="E161" t="str">
            <v>ORDINARIA</v>
          </cell>
          <cell r="I161">
            <v>23</v>
          </cell>
          <cell r="J161">
            <v>0.76666666666666672</v>
          </cell>
        </row>
        <row r="162">
          <cell r="D162">
            <v>2</v>
          </cell>
          <cell r="E162" t="str">
            <v>FUNDAMENTAL</v>
          </cell>
          <cell r="I162">
            <v>4</v>
          </cell>
          <cell r="J162">
            <v>0.13333333333333333</v>
          </cell>
        </row>
        <row r="163">
          <cell r="D163">
            <v>4</v>
          </cell>
          <cell r="E163" t="str">
            <v>RESERVADA</v>
          </cell>
          <cell r="I163">
            <v>3</v>
          </cell>
          <cell r="J163">
            <v>0.1</v>
          </cell>
        </row>
        <row r="164">
          <cell r="D164">
            <v>3</v>
          </cell>
          <cell r="E164" t="str">
            <v>CONFIDENCIAL</v>
          </cell>
          <cell r="I164">
            <v>0</v>
          </cell>
          <cell r="J164">
            <v>0</v>
          </cell>
        </row>
        <row r="190">
          <cell r="D190">
            <v>1</v>
          </cell>
          <cell r="E190" t="str">
            <v>ECONOMICA ADMINISTRATIVA</v>
          </cell>
          <cell r="I190">
            <v>30</v>
          </cell>
          <cell r="J190">
            <v>1</v>
          </cell>
        </row>
        <row r="191">
          <cell r="D191">
            <v>2</v>
          </cell>
          <cell r="E191" t="str">
            <v>TRAMITE</v>
          </cell>
          <cell r="I191">
            <v>0</v>
          </cell>
          <cell r="J191">
            <v>0</v>
          </cell>
        </row>
        <row r="192">
          <cell r="D192">
            <v>3</v>
          </cell>
          <cell r="E192" t="str">
            <v>SERV. PUB.</v>
          </cell>
          <cell r="I192">
            <v>0</v>
          </cell>
          <cell r="J192">
            <v>0</v>
          </cell>
        </row>
        <row r="193">
          <cell r="D193">
            <v>4</v>
          </cell>
          <cell r="E193" t="str">
            <v>LEGAL</v>
          </cell>
          <cell r="I193">
            <v>0</v>
          </cell>
          <cell r="J193">
            <v>0</v>
          </cell>
        </row>
        <row r="219">
          <cell r="E219" t="str">
            <v>PNT</v>
          </cell>
          <cell r="I219">
            <v>21</v>
          </cell>
          <cell r="J219">
            <v>0.7</v>
          </cell>
        </row>
        <row r="220">
          <cell r="E220" t="str">
            <v>CORREO ELECTRONICO</v>
          </cell>
          <cell r="I220">
            <v>3</v>
          </cell>
          <cell r="J220">
            <v>0.1</v>
          </cell>
        </row>
        <row r="221">
          <cell r="E221" t="str">
            <v>NOTIFICACIÓN PERSONAL</v>
          </cell>
          <cell r="I221">
            <v>6</v>
          </cell>
          <cell r="J221">
            <v>0.2</v>
          </cell>
        </row>
        <row r="222">
          <cell r="E222" t="str">
            <v>LISTAS</v>
          </cell>
          <cell r="I222">
            <v>0</v>
          </cell>
          <cell r="J222">
            <v>0</v>
          </cell>
        </row>
        <row r="248">
          <cell r="E248" t="str">
            <v xml:space="preserve">Dirección General </v>
          </cell>
          <cell r="G248">
            <v>0</v>
          </cell>
        </row>
        <row r="249">
          <cell r="E249" t="str">
            <v>Dirección Administrativa</v>
          </cell>
          <cell r="G249">
            <v>17</v>
          </cell>
        </row>
        <row r="250">
          <cell r="E250" t="str">
            <v>Dirección Medica</v>
          </cell>
          <cell r="G250">
            <v>1</v>
          </cell>
        </row>
        <row r="251">
          <cell r="E251" t="str">
            <v>Dirección Jurídica</v>
          </cell>
          <cell r="G251">
            <v>5</v>
          </cell>
        </row>
        <row r="252">
          <cell r="E252" t="str">
            <v>Contraloría Interna</v>
          </cell>
          <cell r="G252">
            <v>1</v>
          </cell>
        </row>
        <row r="253">
          <cell r="E253" t="str">
            <v>Dirección de Urgencias Medicas</v>
          </cell>
          <cell r="G253">
            <v>0</v>
          </cell>
        </row>
        <row r="254">
          <cell r="E254" t="str">
            <v>Dirección del Hospital General de Zapopan</v>
          </cell>
          <cell r="G254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P343"/>
  <sheetViews>
    <sheetView zoomScale="73" zoomScaleNormal="73" workbookViewId="0">
      <selection activeCell="G16" sqref="G16"/>
    </sheetView>
  </sheetViews>
  <sheetFormatPr baseColWidth="10" defaultRowHeight="15" x14ac:dyDescent="0.25"/>
  <cols>
    <col min="1" max="1" width="3.5703125" style="4" customWidth="1"/>
    <col min="2" max="2" width="6.7109375" style="4" customWidth="1"/>
    <col min="3" max="6" width="20.7109375" style="4" customWidth="1"/>
    <col min="7" max="7" width="26.42578125" style="4" customWidth="1"/>
    <col min="8" max="12" width="20.7109375" style="4" customWidth="1"/>
    <col min="13" max="13" width="17.85546875" style="4" customWidth="1"/>
    <col min="14" max="14" width="12.140625" style="4" customWidth="1"/>
    <col min="15" max="15" width="3.5703125" style="4" customWidth="1"/>
    <col min="16" max="16384" width="11.42578125" style="4"/>
  </cols>
  <sheetData>
    <row r="1" spans="1:15" s="107" customFormat="1" ht="14.25" x14ac:dyDescent="0.3">
      <c r="A1" s="42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42"/>
    </row>
    <row r="2" spans="1:15" s="107" customFormat="1" ht="14.25" x14ac:dyDescent="0.3">
      <c r="A2" s="42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42"/>
    </row>
    <row r="3" spans="1:15" s="107" customFormat="1" ht="14.25" x14ac:dyDescent="0.3">
      <c r="A3" s="42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42"/>
    </row>
    <row r="4" spans="1:15" s="107" customFormat="1" ht="14.25" x14ac:dyDescent="0.3">
      <c r="A4" s="42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42"/>
    </row>
    <row r="5" spans="1:15" s="107" customFormat="1" ht="14.25" x14ac:dyDescent="0.3">
      <c r="A5" s="42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42"/>
    </row>
    <row r="6" spans="1:15" s="107" customFormat="1" ht="14.25" x14ac:dyDescent="0.3">
      <c r="A6" s="42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42"/>
    </row>
    <row r="7" spans="1:15" s="107" customFormat="1" ht="14.25" x14ac:dyDescent="0.3">
      <c r="A7" s="42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42"/>
    </row>
    <row r="8" spans="1:15" s="107" customFormat="1" ht="14.25" x14ac:dyDescent="0.3">
      <c r="A8" s="42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42"/>
    </row>
    <row r="9" spans="1:15" s="107" customFormat="1" ht="14.25" x14ac:dyDescent="0.3">
      <c r="A9" s="42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42"/>
    </row>
    <row r="10" spans="1:15" s="107" customFormat="1" ht="14.25" x14ac:dyDescent="0.3">
      <c r="A10" s="42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42"/>
    </row>
    <row r="11" spans="1:15" s="107" customFormat="1" ht="14.25" x14ac:dyDescent="0.3">
      <c r="A11" s="42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42"/>
    </row>
    <row r="12" spans="1:15" s="107" customFormat="1" thickBot="1" x14ac:dyDescent="0.35">
      <c r="A12" s="42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2"/>
    </row>
    <row r="13" spans="1:15" s="107" customFormat="1" ht="50.25" customHeight="1" x14ac:dyDescent="0.3">
      <c r="A13" s="42"/>
      <c r="B13" s="300" t="s">
        <v>24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42"/>
    </row>
    <row r="14" spans="1:15" s="107" customFormat="1" ht="43.5" customHeight="1" thickBot="1" x14ac:dyDescent="0.35">
      <c r="A14" s="42"/>
      <c r="B14" s="302" t="s">
        <v>41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42"/>
    </row>
    <row r="15" spans="1:15" s="107" customFormat="1" ht="14.25" x14ac:dyDescent="0.3">
      <c r="A15" s="42"/>
      <c r="B15" s="35" t="s">
        <v>35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42"/>
    </row>
    <row r="16" spans="1:15" s="107" customFormat="1" ht="14.25" x14ac:dyDescent="0.3">
      <c r="A16" s="42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42"/>
    </row>
    <row r="17" spans="1:16" s="107" customFormat="1" ht="14.25" x14ac:dyDescent="0.3">
      <c r="A17" s="42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42"/>
    </row>
    <row r="18" spans="1:16" s="107" customFormat="1" ht="14.25" x14ac:dyDescent="0.3">
      <c r="A18" s="42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42"/>
    </row>
    <row r="19" spans="1:16" s="107" customFormat="1" thickBot="1" x14ac:dyDescent="0.35">
      <c r="A19" s="42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42"/>
    </row>
    <row r="20" spans="1:16" s="107" customFormat="1" ht="20.100000000000001" customHeight="1" thickBot="1" x14ac:dyDescent="0.35">
      <c r="A20" s="42"/>
      <c r="B20" s="35"/>
      <c r="C20" s="281" t="s">
        <v>0</v>
      </c>
      <c r="D20" s="282"/>
      <c r="E20" s="282"/>
      <c r="F20" s="283"/>
      <c r="G20" s="43"/>
      <c r="H20" s="281" t="s">
        <v>1</v>
      </c>
      <c r="I20" s="282"/>
      <c r="J20" s="282"/>
      <c r="K20" s="282"/>
      <c r="L20" s="283"/>
      <c r="M20" s="43"/>
      <c r="N20" s="43"/>
      <c r="O20" s="42"/>
      <c r="P20" s="108"/>
    </row>
    <row r="21" spans="1:16" s="109" customFormat="1" ht="20.100000000000001" customHeight="1" thickBot="1" x14ac:dyDescent="0.3">
      <c r="A21" s="44"/>
      <c r="B21" s="37"/>
      <c r="C21" s="6" t="s">
        <v>39</v>
      </c>
      <c r="D21" s="7" t="s">
        <v>2</v>
      </c>
      <c r="E21" s="8" t="s">
        <v>34</v>
      </c>
      <c r="F21" s="6" t="s">
        <v>3</v>
      </c>
      <c r="G21" s="37" t="s">
        <v>37</v>
      </c>
      <c r="H21" s="8" t="s">
        <v>4</v>
      </c>
      <c r="I21" s="8" t="s">
        <v>5</v>
      </c>
      <c r="J21" s="6" t="s">
        <v>6</v>
      </c>
      <c r="K21" s="6" t="s">
        <v>7</v>
      </c>
      <c r="L21" s="6" t="s">
        <v>3</v>
      </c>
      <c r="M21" s="37"/>
      <c r="N21" s="37"/>
      <c r="O21" s="44"/>
    </row>
    <row r="22" spans="1:16" s="107" customFormat="1" ht="20.100000000000001" customHeight="1" thickBot="1" x14ac:dyDescent="0.35">
      <c r="A22" s="42"/>
      <c r="B22" s="35"/>
      <c r="C22" s="17">
        <v>22</v>
      </c>
      <c r="D22" s="18">
        <v>8</v>
      </c>
      <c r="E22" s="18">
        <v>2</v>
      </c>
      <c r="F22" s="19">
        <f>SUM(C22:E22)</f>
        <v>32</v>
      </c>
      <c r="G22" s="35"/>
      <c r="H22" s="9">
        <v>15</v>
      </c>
      <c r="I22" s="9">
        <v>8</v>
      </c>
      <c r="J22" s="9">
        <v>0</v>
      </c>
      <c r="K22" s="9">
        <v>9</v>
      </c>
      <c r="L22" s="11">
        <f>SUM(H22:K22)</f>
        <v>32</v>
      </c>
      <c r="M22" s="35"/>
      <c r="N22" s="35"/>
      <c r="O22" s="42"/>
    </row>
    <row r="23" spans="1:16" s="107" customFormat="1" ht="20.100000000000001" customHeight="1" thickBot="1" x14ac:dyDescent="0.35">
      <c r="A23" s="42"/>
      <c r="B23" s="35"/>
      <c r="C23" s="20">
        <f>+C22/F22</f>
        <v>0.6875</v>
      </c>
      <c r="D23" s="13">
        <f>+D22/F22</f>
        <v>0.25</v>
      </c>
      <c r="E23" s="13">
        <f>+E22/F22</f>
        <v>6.25E-2</v>
      </c>
      <c r="F23" s="21">
        <f>SUM(C23:E23)</f>
        <v>1</v>
      </c>
      <c r="G23" s="35"/>
      <c r="H23" s="12">
        <f>+H22/L22</f>
        <v>0.46875</v>
      </c>
      <c r="I23" s="12">
        <f>+I22/L22</f>
        <v>0.25</v>
      </c>
      <c r="J23" s="12">
        <f>+J22/L22</f>
        <v>0</v>
      </c>
      <c r="K23" s="12">
        <f>+K22/L22</f>
        <v>0.28125</v>
      </c>
      <c r="L23" s="15">
        <f>SUM(H23:K23)</f>
        <v>1</v>
      </c>
      <c r="M23" s="35"/>
      <c r="N23" s="35"/>
      <c r="O23" s="42"/>
    </row>
    <row r="24" spans="1:16" s="107" customFormat="1" ht="14.25" x14ac:dyDescent="0.3">
      <c r="A24" s="42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45"/>
      <c r="O24" s="42"/>
      <c r="P24" s="108"/>
    </row>
    <row r="25" spans="1:16" s="107" customFormat="1" ht="14.25" x14ac:dyDescent="0.3">
      <c r="A25" s="42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45"/>
      <c r="N25" s="45"/>
      <c r="O25" s="42"/>
      <c r="P25" s="108"/>
    </row>
    <row r="26" spans="1:16" s="107" customFormat="1" ht="14.25" x14ac:dyDescent="0.3">
      <c r="A26" s="42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45"/>
      <c r="N26" s="45"/>
      <c r="O26" s="42"/>
    </row>
    <row r="27" spans="1:16" s="107" customFormat="1" ht="14.25" x14ac:dyDescent="0.3">
      <c r="A27" s="42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42"/>
    </row>
    <row r="28" spans="1:16" s="107" customFormat="1" ht="14.25" x14ac:dyDescent="0.3">
      <c r="A28" s="42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42"/>
    </row>
    <row r="29" spans="1:16" s="107" customFormat="1" ht="14.25" x14ac:dyDescent="0.3">
      <c r="A29" s="42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42"/>
    </row>
    <row r="30" spans="1:16" s="107" customFormat="1" ht="14.25" x14ac:dyDescent="0.3">
      <c r="A30" s="42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42"/>
    </row>
    <row r="31" spans="1:16" s="107" customFormat="1" ht="14.25" x14ac:dyDescent="0.3">
      <c r="A31" s="42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42"/>
    </row>
    <row r="32" spans="1:16" s="107" customFormat="1" ht="14.25" x14ac:dyDescent="0.3">
      <c r="A32" s="42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42"/>
    </row>
    <row r="33" spans="1:15" s="107" customFormat="1" ht="14.25" x14ac:dyDescent="0.3">
      <c r="A33" s="4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42"/>
    </row>
    <row r="34" spans="1:15" s="107" customFormat="1" ht="14.25" x14ac:dyDescent="0.3">
      <c r="A34" s="42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42"/>
    </row>
    <row r="35" spans="1:15" s="107" customFormat="1" ht="14.25" x14ac:dyDescent="0.3">
      <c r="A35" s="4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42"/>
    </row>
    <row r="36" spans="1:15" s="107" customFormat="1" ht="14.25" x14ac:dyDescent="0.3">
      <c r="A36" s="42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42"/>
    </row>
    <row r="37" spans="1:15" s="107" customFormat="1" ht="14.25" x14ac:dyDescent="0.3">
      <c r="A37" s="42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42"/>
    </row>
    <row r="38" spans="1:15" s="107" customFormat="1" ht="14.25" x14ac:dyDescent="0.3">
      <c r="A38" s="42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42"/>
    </row>
    <row r="39" spans="1:15" s="107" customFormat="1" ht="14.25" x14ac:dyDescent="0.3">
      <c r="A39" s="42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42"/>
    </row>
    <row r="40" spans="1:15" s="107" customFormat="1" ht="14.25" x14ac:dyDescent="0.3">
      <c r="A40" s="42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42"/>
    </row>
    <row r="41" spans="1:15" s="107" customFormat="1" ht="14.25" x14ac:dyDescent="0.3">
      <c r="A41" s="4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42"/>
    </row>
    <row r="42" spans="1:15" s="107" customFormat="1" thickBot="1" x14ac:dyDescent="0.35">
      <c r="A42" s="42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42"/>
    </row>
    <row r="43" spans="1:15" s="107" customFormat="1" ht="20.100000000000001" customHeight="1" thickBot="1" x14ac:dyDescent="0.35">
      <c r="A43" s="42"/>
      <c r="B43" s="35"/>
      <c r="C43" s="35"/>
      <c r="D43" s="304" t="s">
        <v>8</v>
      </c>
      <c r="E43" s="305"/>
      <c r="F43" s="305"/>
      <c r="G43" s="305"/>
      <c r="H43" s="305"/>
      <c r="I43" s="305"/>
      <c r="J43" s="305"/>
      <c r="K43" s="305"/>
      <c r="L43" s="305"/>
      <c r="M43" s="306"/>
      <c r="N43" s="35"/>
      <c r="O43" s="42"/>
    </row>
    <row r="44" spans="1:15" s="107" customFormat="1" ht="20.100000000000001" customHeight="1" thickBot="1" x14ac:dyDescent="0.35">
      <c r="A44" s="42"/>
      <c r="B44" s="35"/>
      <c r="C44" s="35"/>
      <c r="D44" s="22">
        <v>1</v>
      </c>
      <c r="E44" s="272" t="str">
        <f>+'[1]ACUM-MAYO'!A61</f>
        <v>SE TIENE POR NO PRESENTADA ( NO CUMPLIÓ PREVENCIÓN)</v>
      </c>
      <c r="F44" s="273"/>
      <c r="G44" s="273"/>
      <c r="H44" s="273"/>
      <c r="I44" s="274"/>
      <c r="J44" s="316">
        <v>0</v>
      </c>
      <c r="K44" s="317"/>
      <c r="L44" s="318"/>
      <c r="M44" s="23">
        <f>+$J44/$J61</f>
        <v>0</v>
      </c>
      <c r="N44" s="35"/>
      <c r="O44" s="42"/>
    </row>
    <row r="45" spans="1:15" s="107" customFormat="1" ht="20.100000000000001" customHeight="1" thickBot="1" x14ac:dyDescent="0.35">
      <c r="A45" s="42"/>
      <c r="B45" s="35"/>
      <c r="C45" s="35"/>
      <c r="D45" s="17">
        <v>2</v>
      </c>
      <c r="E45" s="272" t="str">
        <f>+'[1]ACUM-MAYO'!A62</f>
        <v>NO CUMPLIO CON LOS EXTREMOS DEL ARTÍCULO 79 (REQUISITOS)</v>
      </c>
      <c r="F45" s="273"/>
      <c r="G45" s="273"/>
      <c r="H45" s="273"/>
      <c r="I45" s="274"/>
      <c r="J45" s="307">
        <v>0</v>
      </c>
      <c r="K45" s="308"/>
      <c r="L45" s="309"/>
      <c r="M45" s="20">
        <f>+$J45/$J61</f>
        <v>0</v>
      </c>
      <c r="N45" s="35"/>
      <c r="O45" s="42"/>
    </row>
    <row r="46" spans="1:15" s="107" customFormat="1" ht="20.100000000000001" customHeight="1" thickBot="1" x14ac:dyDescent="0.35">
      <c r="A46" s="42"/>
      <c r="B46" s="35"/>
      <c r="C46" s="35"/>
      <c r="D46" s="17">
        <v>3</v>
      </c>
      <c r="E46" s="272" t="str">
        <f>+'[1]ACUM-MAYO'!A63</f>
        <v xml:space="preserve">INCOMPETENCIA </v>
      </c>
      <c r="F46" s="273"/>
      <c r="G46" s="273"/>
      <c r="H46" s="273"/>
      <c r="I46" s="274"/>
      <c r="J46" s="307">
        <v>10</v>
      </c>
      <c r="K46" s="308"/>
      <c r="L46" s="309"/>
      <c r="M46" s="20">
        <f>+$J46/$J61</f>
        <v>0.3125</v>
      </c>
      <c r="N46" s="35"/>
      <c r="O46" s="42"/>
    </row>
    <row r="47" spans="1:15" s="107" customFormat="1" ht="20.100000000000001" customHeight="1" thickBot="1" x14ac:dyDescent="0.35">
      <c r="A47" s="42"/>
      <c r="B47" s="35"/>
      <c r="C47" s="35"/>
      <c r="D47" s="17">
        <v>4</v>
      </c>
      <c r="E47" s="272" t="str">
        <f>+'[1]ACUM-MAYO'!A64</f>
        <v>NEGATIVA POR INEXISTENCIA</v>
      </c>
      <c r="F47" s="273"/>
      <c r="G47" s="273"/>
      <c r="H47" s="273"/>
      <c r="I47" s="274"/>
      <c r="J47" s="307">
        <v>0</v>
      </c>
      <c r="K47" s="308"/>
      <c r="L47" s="309"/>
      <c r="M47" s="20">
        <f>+$J47/$J61</f>
        <v>0</v>
      </c>
      <c r="N47" s="35"/>
      <c r="O47" s="42"/>
    </row>
    <row r="48" spans="1:15" s="107" customFormat="1" ht="20.100000000000001" customHeight="1" thickBot="1" x14ac:dyDescent="0.35">
      <c r="A48" s="42"/>
      <c r="B48" s="35"/>
      <c r="C48" s="35"/>
      <c r="D48" s="17">
        <v>5</v>
      </c>
      <c r="E48" s="272" t="str">
        <f>+'[1]ACUM-MAYO'!A65</f>
        <v>NEGATIVA CONFIDENCIAL E INEXISTENTE</v>
      </c>
      <c r="F48" s="273"/>
      <c r="G48" s="273"/>
      <c r="H48" s="273"/>
      <c r="I48" s="274"/>
      <c r="J48" s="307">
        <v>0</v>
      </c>
      <c r="K48" s="308"/>
      <c r="L48" s="309"/>
      <c r="M48" s="20">
        <f>+$J48/$J61</f>
        <v>0</v>
      </c>
      <c r="N48" s="35"/>
      <c r="O48" s="42"/>
    </row>
    <row r="49" spans="1:15" s="107" customFormat="1" ht="20.100000000000001" customHeight="1" thickBot="1" x14ac:dyDescent="0.35">
      <c r="A49" s="42"/>
      <c r="B49" s="35"/>
      <c r="C49" s="35"/>
      <c r="D49" s="17">
        <v>6</v>
      </c>
      <c r="E49" s="272" t="str">
        <f>+'[1]ACUM-MAYO'!A66</f>
        <v>AFIRMATIVO</v>
      </c>
      <c r="F49" s="273"/>
      <c r="G49" s="273"/>
      <c r="H49" s="273"/>
      <c r="I49" s="274"/>
      <c r="J49" s="307">
        <v>22</v>
      </c>
      <c r="K49" s="308"/>
      <c r="L49" s="309"/>
      <c r="M49" s="20">
        <f>+$J49/J61</f>
        <v>0.6875</v>
      </c>
      <c r="N49" s="35"/>
      <c r="O49" s="42"/>
    </row>
    <row r="50" spans="1:15" s="107" customFormat="1" ht="20.100000000000001" customHeight="1" thickBot="1" x14ac:dyDescent="0.35">
      <c r="A50" s="42"/>
      <c r="B50" s="35"/>
      <c r="C50" s="35"/>
      <c r="D50" s="17">
        <v>7</v>
      </c>
      <c r="E50" s="272" t="str">
        <f>+'[1]ACUM-MAYO'!A67</f>
        <v xml:space="preserve">AFIRMATIVO PARCIAL POR CONFIDENCIALIDAD </v>
      </c>
      <c r="F50" s="273"/>
      <c r="G50" s="273"/>
      <c r="H50" s="273"/>
      <c r="I50" s="274"/>
      <c r="J50" s="307">
        <v>0</v>
      </c>
      <c r="K50" s="308"/>
      <c r="L50" s="309"/>
      <c r="M50" s="20">
        <f>+$J50/J61</f>
        <v>0</v>
      </c>
      <c r="N50" s="35"/>
      <c r="O50" s="42"/>
    </row>
    <row r="51" spans="1:15" s="107" customFormat="1" ht="20.100000000000001" customHeight="1" thickBot="1" x14ac:dyDescent="0.35">
      <c r="A51" s="42"/>
      <c r="B51" s="35"/>
      <c r="C51" s="35"/>
      <c r="D51" s="17">
        <v>8</v>
      </c>
      <c r="E51" s="272" t="str">
        <f>+'[1]ACUM-MAYO'!A68</f>
        <v>NEGATIVA POR CONFIDENCIALIDAD Y RESERVADA</v>
      </c>
      <c r="F51" s="273"/>
      <c r="G51" s="273"/>
      <c r="H51" s="273"/>
      <c r="I51" s="274"/>
      <c r="J51" s="307">
        <v>0</v>
      </c>
      <c r="K51" s="308"/>
      <c r="L51" s="309"/>
      <c r="M51" s="20">
        <f>+$J51/J61</f>
        <v>0</v>
      </c>
      <c r="N51" s="35"/>
      <c r="O51" s="42"/>
    </row>
    <row r="52" spans="1:15" s="107" customFormat="1" ht="20.100000000000001" customHeight="1" thickBot="1" x14ac:dyDescent="0.35">
      <c r="A52" s="42"/>
      <c r="B52" s="35"/>
      <c r="C52" s="35"/>
      <c r="D52" s="17">
        <v>9</v>
      </c>
      <c r="E52" s="272" t="str">
        <f>+'[1]ACUM-MAYO'!A69</f>
        <v>AFIRMATIVO PARCIAL POR CONFIDENCIALIDAD E INEXISTENCIA</v>
      </c>
      <c r="F52" s="273"/>
      <c r="G52" s="273"/>
      <c r="H52" s="273"/>
      <c r="I52" s="274"/>
      <c r="J52" s="307">
        <v>0</v>
      </c>
      <c r="K52" s="308"/>
      <c r="L52" s="309"/>
      <c r="M52" s="20">
        <f>+J52/J61</f>
        <v>0</v>
      </c>
      <c r="N52" s="35"/>
      <c r="O52" s="42"/>
    </row>
    <row r="53" spans="1:15" s="107" customFormat="1" ht="20.100000000000001" customHeight="1" thickBot="1" x14ac:dyDescent="0.35">
      <c r="A53" s="42"/>
      <c r="B53" s="35"/>
      <c r="C53" s="35"/>
      <c r="D53" s="17">
        <v>10</v>
      </c>
      <c r="E53" s="272" t="str">
        <f>+'[1]ACUM-MAYO'!A70</f>
        <v>AFIRMATIVO PARCIAL POR CONFIDENCIALIDAD, RESERVA E INEXISTENCIA</v>
      </c>
      <c r="F53" s="273"/>
      <c r="G53" s="273"/>
      <c r="H53" s="273"/>
      <c r="I53" s="274"/>
      <c r="J53" s="307">
        <v>0</v>
      </c>
      <c r="K53" s="308"/>
      <c r="L53" s="309"/>
      <c r="M53" s="20">
        <f>+J53/J61</f>
        <v>0</v>
      </c>
      <c r="N53" s="35"/>
      <c r="O53" s="42"/>
    </row>
    <row r="54" spans="1:15" s="107" customFormat="1" ht="20.100000000000001" customHeight="1" thickBot="1" x14ac:dyDescent="0.35">
      <c r="A54" s="42"/>
      <c r="B54" s="35"/>
      <c r="C54" s="35"/>
      <c r="D54" s="17">
        <v>11</v>
      </c>
      <c r="E54" s="272" t="str">
        <f>+'[1]ACUM-MAYO'!A71</f>
        <v>AFIRMATIVO PARCIAL POR INEXISTENCIA</v>
      </c>
      <c r="F54" s="273"/>
      <c r="G54" s="273"/>
      <c r="H54" s="273"/>
      <c r="I54" s="274"/>
      <c r="J54" s="307">
        <v>0</v>
      </c>
      <c r="K54" s="308"/>
      <c r="L54" s="309"/>
      <c r="M54" s="20">
        <f>+$J54/J61</f>
        <v>0</v>
      </c>
      <c r="N54" s="35"/>
      <c r="O54" s="42"/>
    </row>
    <row r="55" spans="1:15" s="107" customFormat="1" ht="20.100000000000001" customHeight="1" thickBot="1" x14ac:dyDescent="0.35">
      <c r="A55" s="42"/>
      <c r="B55" s="35"/>
      <c r="C55" s="35"/>
      <c r="D55" s="17">
        <v>12</v>
      </c>
      <c r="E55" s="272" t="str">
        <f>+'[1]ACUM-MAYO'!A72</f>
        <v>AFIRMATIVO PARCIAL POR RESERVA</v>
      </c>
      <c r="F55" s="273"/>
      <c r="G55" s="273"/>
      <c r="H55" s="273"/>
      <c r="I55" s="274"/>
      <c r="J55" s="307">
        <v>0</v>
      </c>
      <c r="K55" s="308"/>
      <c r="L55" s="309"/>
      <c r="M55" s="20">
        <f>+$J55/J61</f>
        <v>0</v>
      </c>
      <c r="N55" s="35"/>
      <c r="O55" s="42"/>
    </row>
    <row r="56" spans="1:15" s="107" customFormat="1" ht="20.100000000000001" customHeight="1" thickBot="1" x14ac:dyDescent="0.35">
      <c r="A56" s="42"/>
      <c r="B56" s="35"/>
      <c r="C56" s="35"/>
      <c r="D56" s="17">
        <v>13</v>
      </c>
      <c r="E56" s="272" t="str">
        <f>+'[1]ACUM-MAYO'!A73</f>
        <v>AFIRMATIVO PARCIAL POR RESERVA Y CONFIDENCIALIDAD</v>
      </c>
      <c r="F56" s="273"/>
      <c r="G56" s="273"/>
      <c r="H56" s="273"/>
      <c r="I56" s="274"/>
      <c r="J56" s="307">
        <v>0</v>
      </c>
      <c r="K56" s="308"/>
      <c r="L56" s="309"/>
      <c r="M56" s="20">
        <f>+$J56/J61</f>
        <v>0</v>
      </c>
      <c r="N56" s="35"/>
      <c r="O56" s="42"/>
    </row>
    <row r="57" spans="1:15" s="107" customFormat="1" ht="20.100000000000001" customHeight="1" thickBot="1" x14ac:dyDescent="0.35">
      <c r="A57" s="42"/>
      <c r="B57" s="35"/>
      <c r="C57" s="35"/>
      <c r="D57" s="17">
        <v>14</v>
      </c>
      <c r="E57" s="272" t="str">
        <f>+'[1]ACUM-MAYO'!A74</f>
        <v>AFIRMATIVO PARCIAL POR RESERVA E INEXISTENCIA</v>
      </c>
      <c r="F57" s="273"/>
      <c r="G57" s="273"/>
      <c r="H57" s="273"/>
      <c r="I57" s="274"/>
      <c r="J57" s="307">
        <v>0</v>
      </c>
      <c r="K57" s="308"/>
      <c r="L57" s="309"/>
      <c r="M57" s="20">
        <f>+$J57/J61</f>
        <v>0</v>
      </c>
      <c r="N57" s="35"/>
      <c r="O57" s="42"/>
    </row>
    <row r="58" spans="1:15" s="107" customFormat="1" ht="20.100000000000001" customHeight="1" thickBot="1" x14ac:dyDescent="0.35">
      <c r="A58" s="42"/>
      <c r="B58" s="35"/>
      <c r="C58" s="35"/>
      <c r="D58" s="17">
        <v>15</v>
      </c>
      <c r="E58" s="272" t="str">
        <f>+'[1]ACUM-MAYO'!A75</f>
        <v>NEGATIVA  POR RESERVA</v>
      </c>
      <c r="F58" s="273"/>
      <c r="G58" s="273"/>
      <c r="H58" s="273"/>
      <c r="I58" s="274"/>
      <c r="J58" s="307">
        <v>0</v>
      </c>
      <c r="K58" s="308"/>
      <c r="L58" s="309"/>
      <c r="M58" s="20">
        <f>+$J58/J61</f>
        <v>0</v>
      </c>
      <c r="N58" s="35"/>
      <c r="O58" s="42"/>
    </row>
    <row r="59" spans="1:15" s="107" customFormat="1" ht="20.100000000000001" customHeight="1" thickBot="1" x14ac:dyDescent="0.35">
      <c r="A59" s="42"/>
      <c r="B59" s="35"/>
      <c r="C59" s="35"/>
      <c r="D59" s="17">
        <v>16</v>
      </c>
      <c r="E59" s="272" t="str">
        <f>+'[1]ACUM-MAYO'!A76</f>
        <v>PREVENCIÓN ENTRAMITE</v>
      </c>
      <c r="F59" s="273"/>
      <c r="G59" s="273"/>
      <c r="H59" s="273"/>
      <c r="I59" s="274"/>
      <c r="J59" s="307">
        <v>0</v>
      </c>
      <c r="K59" s="308"/>
      <c r="L59" s="309"/>
      <c r="M59" s="20">
        <f>+J59/J61</f>
        <v>0</v>
      </c>
      <c r="N59" s="35"/>
      <c r="O59" s="42"/>
    </row>
    <row r="60" spans="1:15" s="107" customFormat="1" thickBot="1" x14ac:dyDescent="0.35">
      <c r="A60" s="42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42"/>
    </row>
    <row r="61" spans="1:15" s="107" customFormat="1" thickBot="1" x14ac:dyDescent="0.35">
      <c r="A61" s="42"/>
      <c r="B61" s="35"/>
      <c r="C61" s="35"/>
      <c r="D61" s="35"/>
      <c r="E61" s="35"/>
      <c r="F61" s="35"/>
      <c r="G61" s="35"/>
      <c r="H61" s="35"/>
      <c r="I61" s="35"/>
      <c r="J61" s="310">
        <f>SUM(J44:J59)</f>
        <v>32</v>
      </c>
      <c r="K61" s="311"/>
      <c r="L61" s="312"/>
      <c r="M61" s="15">
        <f>SUM(M44:M60)</f>
        <v>1</v>
      </c>
      <c r="N61" s="35"/>
      <c r="O61" s="42"/>
    </row>
    <row r="62" spans="1:15" s="107" customFormat="1" ht="14.25" x14ac:dyDescent="0.3">
      <c r="A62" s="42"/>
      <c r="B62" s="35"/>
      <c r="C62" s="35"/>
      <c r="D62" s="35"/>
      <c r="E62" s="35"/>
      <c r="F62" s="35"/>
      <c r="G62" s="35"/>
      <c r="H62" s="35"/>
      <c r="I62" s="35"/>
      <c r="J62" s="68"/>
      <c r="K62" s="68"/>
      <c r="L62" s="68"/>
      <c r="M62" s="110"/>
      <c r="N62" s="35"/>
      <c r="O62" s="42"/>
    </row>
    <row r="63" spans="1:15" s="107" customFormat="1" ht="14.25" x14ac:dyDescent="0.3">
      <c r="A63" s="42"/>
      <c r="B63" s="35"/>
      <c r="C63" s="35"/>
      <c r="D63" s="35"/>
      <c r="E63" s="35"/>
      <c r="F63" s="35"/>
      <c r="G63" s="35"/>
      <c r="H63" s="35"/>
      <c r="I63" s="35"/>
      <c r="J63" s="68"/>
      <c r="K63" s="68"/>
      <c r="L63" s="68"/>
      <c r="M63" s="110"/>
      <c r="N63" s="35"/>
      <c r="O63" s="42"/>
    </row>
    <row r="64" spans="1:15" s="107" customFormat="1" ht="14.25" x14ac:dyDescent="0.3">
      <c r="A64" s="42"/>
      <c r="B64" s="35"/>
      <c r="C64" s="35"/>
      <c r="D64" s="35"/>
      <c r="E64" s="35"/>
      <c r="F64" s="35"/>
      <c r="G64" s="35"/>
      <c r="H64" s="35"/>
      <c r="I64" s="35"/>
      <c r="J64" s="68"/>
      <c r="K64" s="68"/>
      <c r="L64" s="68"/>
      <c r="M64" s="110"/>
      <c r="N64" s="35"/>
      <c r="O64" s="42"/>
    </row>
    <row r="65" spans="1:15" s="107" customFormat="1" ht="14.25" x14ac:dyDescent="0.3">
      <c r="A65" s="42"/>
      <c r="B65" s="35"/>
      <c r="C65" s="35"/>
      <c r="D65" s="35"/>
      <c r="E65" s="35"/>
      <c r="F65" s="35"/>
      <c r="G65" s="35"/>
      <c r="H65" s="35"/>
      <c r="I65" s="35"/>
      <c r="J65" s="68"/>
      <c r="K65" s="68"/>
      <c r="L65" s="68"/>
      <c r="M65" s="110"/>
      <c r="N65" s="35"/>
      <c r="O65" s="42"/>
    </row>
    <row r="66" spans="1:15" s="107" customFormat="1" ht="14.25" x14ac:dyDescent="0.3">
      <c r="A66" s="42"/>
      <c r="B66" s="35"/>
      <c r="C66" s="35"/>
      <c r="D66" s="35"/>
      <c r="E66" s="35"/>
      <c r="F66" s="35"/>
      <c r="G66" s="35"/>
      <c r="H66" s="35"/>
      <c r="I66" s="35"/>
      <c r="J66" s="68"/>
      <c r="K66" s="68"/>
      <c r="L66" s="68"/>
      <c r="M66" s="110"/>
      <c r="N66" s="35"/>
      <c r="O66" s="42"/>
    </row>
    <row r="67" spans="1:15" s="107" customFormat="1" ht="14.25" x14ac:dyDescent="0.3">
      <c r="A67" s="42"/>
      <c r="B67" s="35"/>
      <c r="C67" s="35"/>
      <c r="D67" s="35"/>
      <c r="E67" s="35"/>
      <c r="F67" s="35"/>
      <c r="G67" s="35"/>
      <c r="H67" s="35"/>
      <c r="I67" s="35"/>
      <c r="J67" s="68"/>
      <c r="K67" s="68"/>
      <c r="L67" s="68"/>
      <c r="M67" s="110"/>
      <c r="N67" s="35"/>
      <c r="O67" s="42"/>
    </row>
    <row r="68" spans="1:15" s="107" customFormat="1" ht="14.25" x14ac:dyDescent="0.3">
      <c r="A68" s="42"/>
      <c r="B68" s="35"/>
      <c r="C68" s="35"/>
      <c r="D68" s="35"/>
      <c r="E68" s="35"/>
      <c r="F68" s="35"/>
      <c r="G68" s="35"/>
      <c r="H68" s="35"/>
      <c r="I68" s="35"/>
      <c r="J68" s="68"/>
      <c r="K68" s="68"/>
      <c r="L68" s="68"/>
      <c r="M68" s="110"/>
      <c r="N68" s="35"/>
      <c r="O68" s="42"/>
    </row>
    <row r="69" spans="1:15" s="107" customFormat="1" ht="14.25" x14ac:dyDescent="0.3">
      <c r="A69" s="42"/>
      <c r="B69" s="35"/>
      <c r="C69" s="35"/>
      <c r="D69" s="35"/>
      <c r="E69" s="35"/>
      <c r="F69" s="35"/>
      <c r="G69" s="35"/>
      <c r="H69" s="35"/>
      <c r="I69" s="35"/>
      <c r="J69" s="68"/>
      <c r="K69" s="68"/>
      <c r="L69" s="68"/>
      <c r="M69" s="110"/>
      <c r="N69" s="35"/>
      <c r="O69" s="42"/>
    </row>
    <row r="70" spans="1:15" s="107" customFormat="1" ht="14.25" x14ac:dyDescent="0.3">
      <c r="A70" s="42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42"/>
    </row>
    <row r="71" spans="1:15" s="107" customFormat="1" ht="14.25" x14ac:dyDescent="0.3">
      <c r="A71" s="42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42"/>
    </row>
    <row r="72" spans="1:15" s="107" customFormat="1" ht="14.25" x14ac:dyDescent="0.3">
      <c r="A72" s="42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42"/>
    </row>
    <row r="73" spans="1:15" s="107" customFormat="1" ht="14.25" x14ac:dyDescent="0.3">
      <c r="A73" s="42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42"/>
    </row>
    <row r="74" spans="1:15" s="107" customFormat="1" ht="14.25" x14ac:dyDescent="0.3">
      <c r="A74" s="42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42"/>
    </row>
    <row r="75" spans="1:15" s="107" customFormat="1" ht="14.25" x14ac:dyDescent="0.3">
      <c r="A75" s="42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42"/>
    </row>
    <row r="76" spans="1:15" s="107" customFormat="1" ht="14.25" x14ac:dyDescent="0.3">
      <c r="A76" s="42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42"/>
    </row>
    <row r="77" spans="1:15" s="107" customFormat="1" ht="14.25" x14ac:dyDescent="0.3">
      <c r="A77" s="42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42"/>
    </row>
    <row r="78" spans="1:15" s="107" customFormat="1" ht="14.25" x14ac:dyDescent="0.3">
      <c r="A78" s="42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42"/>
    </row>
    <row r="79" spans="1:15" s="107" customFormat="1" ht="14.25" x14ac:dyDescent="0.3">
      <c r="A79" s="42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42"/>
    </row>
    <row r="80" spans="1:15" s="107" customFormat="1" ht="14.25" x14ac:dyDescent="0.3">
      <c r="A80" s="42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42"/>
    </row>
    <row r="81" spans="1:15" s="107" customFormat="1" ht="14.25" x14ac:dyDescent="0.3">
      <c r="A81" s="42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42"/>
    </row>
    <row r="82" spans="1:15" s="107" customFormat="1" ht="14.25" x14ac:dyDescent="0.3">
      <c r="A82" s="42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42"/>
    </row>
    <row r="83" spans="1:15" s="107" customFormat="1" ht="14.25" x14ac:dyDescent="0.3">
      <c r="A83" s="42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42"/>
    </row>
    <row r="84" spans="1:15" s="107" customFormat="1" ht="14.25" x14ac:dyDescent="0.3">
      <c r="A84" s="42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42"/>
    </row>
    <row r="85" spans="1:15" s="107" customFormat="1" ht="14.25" x14ac:dyDescent="0.3">
      <c r="A85" s="42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42"/>
    </row>
    <row r="86" spans="1:15" s="107" customFormat="1" ht="14.25" x14ac:dyDescent="0.3">
      <c r="A86" s="42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42"/>
    </row>
    <row r="87" spans="1:15" s="107" customFormat="1" ht="14.25" x14ac:dyDescent="0.3">
      <c r="A87" s="42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42"/>
    </row>
    <row r="88" spans="1:15" s="107" customFormat="1" ht="14.25" x14ac:dyDescent="0.3">
      <c r="A88" s="42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42"/>
    </row>
    <row r="89" spans="1:15" s="107" customFormat="1" ht="14.25" x14ac:dyDescent="0.3">
      <c r="A89" s="42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42"/>
    </row>
    <row r="90" spans="1:15" s="107" customFormat="1" ht="14.25" x14ac:dyDescent="0.3">
      <c r="A90" s="42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42"/>
    </row>
    <row r="91" spans="1:15" s="107" customFormat="1" ht="14.25" x14ac:dyDescent="0.3">
      <c r="A91" s="42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42"/>
    </row>
    <row r="92" spans="1:15" s="107" customFormat="1" ht="14.25" x14ac:dyDescent="0.3">
      <c r="A92" s="42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42"/>
    </row>
    <row r="93" spans="1:15" s="107" customFormat="1" ht="14.25" x14ac:dyDescent="0.3">
      <c r="A93" s="42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42"/>
    </row>
    <row r="94" spans="1:15" s="107" customFormat="1" ht="14.25" x14ac:dyDescent="0.3">
      <c r="A94" s="42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42"/>
    </row>
    <row r="95" spans="1:15" s="107" customFormat="1" ht="14.25" x14ac:dyDescent="0.3">
      <c r="A95" s="42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42"/>
    </row>
    <row r="96" spans="1:15" s="107" customFormat="1" thickBot="1" x14ac:dyDescent="0.35">
      <c r="A96" s="42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42"/>
    </row>
    <row r="97" spans="1:15" s="107" customFormat="1" ht="19.5" customHeight="1" thickBot="1" x14ac:dyDescent="0.35">
      <c r="A97" s="42"/>
      <c r="B97" s="35"/>
      <c r="C97" s="35"/>
      <c r="D97" s="277" t="s">
        <v>9</v>
      </c>
      <c r="E97" s="278"/>
      <c r="F97" s="278"/>
      <c r="G97" s="278"/>
      <c r="H97" s="278"/>
      <c r="I97" s="278"/>
      <c r="J97" s="279"/>
      <c r="K97" s="57"/>
      <c r="L97" s="57"/>
      <c r="M97" s="35"/>
      <c r="N97" s="35"/>
      <c r="O97" s="42"/>
    </row>
    <row r="98" spans="1:15" s="107" customFormat="1" ht="20.100000000000001" customHeight="1" thickBot="1" x14ac:dyDescent="0.35">
      <c r="A98" s="42"/>
      <c r="B98" s="35"/>
      <c r="C98" s="35"/>
      <c r="D98" s="24">
        <v>1</v>
      </c>
      <c r="E98" s="25" t="s">
        <v>19</v>
      </c>
      <c r="F98" s="26"/>
      <c r="G98" s="27"/>
      <c r="H98" s="27"/>
      <c r="I98" s="17">
        <v>4</v>
      </c>
      <c r="J98" s="28">
        <f>+I98/I104</f>
        <v>0.18181818181818182</v>
      </c>
      <c r="K98" s="59"/>
      <c r="L98" s="59"/>
      <c r="M98" s="35"/>
      <c r="N98" s="35"/>
      <c r="O98" s="42"/>
    </row>
    <row r="99" spans="1:15" s="107" customFormat="1" ht="20.100000000000001" customHeight="1" thickBot="1" x14ac:dyDescent="0.35">
      <c r="A99" s="42"/>
      <c r="B99" s="35"/>
      <c r="C99" s="35"/>
      <c r="D99" s="24">
        <v>2</v>
      </c>
      <c r="E99" s="29" t="s">
        <v>40</v>
      </c>
      <c r="F99" s="30"/>
      <c r="G99" s="27"/>
      <c r="H99" s="27"/>
      <c r="I99" s="31">
        <v>5</v>
      </c>
      <c r="J99" s="28">
        <f>I99/I104</f>
        <v>0.22727272727272727</v>
      </c>
      <c r="K99" s="59"/>
      <c r="L99" s="59"/>
      <c r="M99" s="35"/>
      <c r="N99" s="35"/>
      <c r="O99" s="42"/>
    </row>
    <row r="100" spans="1:15" s="107" customFormat="1" ht="30" customHeight="1" thickBot="1" x14ac:dyDescent="0.35">
      <c r="A100" s="42"/>
      <c r="B100" s="35"/>
      <c r="C100" s="35"/>
      <c r="D100" s="24">
        <v>3</v>
      </c>
      <c r="E100" s="290" t="s">
        <v>23</v>
      </c>
      <c r="F100" s="291"/>
      <c r="G100" s="291"/>
      <c r="H100" s="292"/>
      <c r="I100" s="31">
        <v>13</v>
      </c>
      <c r="J100" s="28">
        <f>+I100/I104</f>
        <v>0.59090909090909094</v>
      </c>
      <c r="K100" s="59"/>
      <c r="L100" s="59"/>
      <c r="M100" s="35"/>
      <c r="N100" s="35"/>
      <c r="O100" s="42"/>
    </row>
    <row r="101" spans="1:15" s="107" customFormat="1" ht="20.100000000000001" customHeight="1" thickBot="1" x14ac:dyDescent="0.35">
      <c r="A101" s="42"/>
      <c r="B101" s="35"/>
      <c r="C101" s="35"/>
      <c r="D101" s="24">
        <v>4</v>
      </c>
      <c r="E101" s="29" t="s">
        <v>20</v>
      </c>
      <c r="F101" s="30"/>
      <c r="G101" s="27"/>
      <c r="H101" s="27"/>
      <c r="I101" s="31">
        <v>0</v>
      </c>
      <c r="J101" s="28">
        <f>I101/I104</f>
        <v>0</v>
      </c>
      <c r="K101" s="59"/>
      <c r="L101" s="59"/>
      <c r="M101" s="35"/>
      <c r="N101" s="35"/>
      <c r="O101" s="42"/>
    </row>
    <row r="102" spans="1:15" s="107" customFormat="1" ht="20.100000000000001" customHeight="1" thickBot="1" x14ac:dyDescent="0.35">
      <c r="A102" s="42"/>
      <c r="B102" s="35"/>
      <c r="C102" s="35"/>
      <c r="D102" s="32">
        <v>5</v>
      </c>
      <c r="E102" s="29" t="s">
        <v>21</v>
      </c>
      <c r="F102" s="30"/>
      <c r="G102" s="27"/>
      <c r="H102" s="27"/>
      <c r="I102" s="17">
        <v>0</v>
      </c>
      <c r="J102" s="33">
        <f>+I102/I104</f>
        <v>0</v>
      </c>
      <c r="K102" s="59"/>
      <c r="L102" s="59"/>
      <c r="M102" s="35"/>
      <c r="N102" s="35"/>
      <c r="O102" s="42"/>
    </row>
    <row r="103" spans="1:15" s="107" customFormat="1" ht="15.75" customHeight="1" thickBot="1" x14ac:dyDescent="0.35">
      <c r="A103" s="42"/>
      <c r="B103" s="35"/>
      <c r="C103" s="35"/>
      <c r="D103" s="34"/>
      <c r="E103" s="35"/>
      <c r="F103" s="35"/>
      <c r="G103" s="36"/>
      <c r="H103" s="35"/>
      <c r="I103" s="37" t="s">
        <v>33</v>
      </c>
      <c r="J103" s="37"/>
      <c r="K103" s="35"/>
      <c r="L103" s="35"/>
      <c r="M103" s="35"/>
      <c r="N103" s="35"/>
      <c r="O103" s="42"/>
    </row>
    <row r="104" spans="1:15" s="107" customFormat="1" ht="15.75" customHeight="1" thickBot="1" x14ac:dyDescent="0.35">
      <c r="A104" s="42"/>
      <c r="B104" s="35"/>
      <c r="C104" s="35"/>
      <c r="D104" s="35"/>
      <c r="E104" s="35"/>
      <c r="F104" s="35"/>
      <c r="G104" s="38"/>
      <c r="H104" s="39" t="s">
        <v>3</v>
      </c>
      <c r="I104" s="19">
        <f>SUM(I98:I103)</f>
        <v>22</v>
      </c>
      <c r="J104" s="21">
        <f>SUM(J98:J103)</f>
        <v>1</v>
      </c>
      <c r="K104" s="64"/>
      <c r="L104" s="64"/>
      <c r="M104" s="35"/>
      <c r="N104" s="35"/>
      <c r="O104" s="42"/>
    </row>
    <row r="105" spans="1:15" s="107" customFormat="1" ht="14.25" x14ac:dyDescent="0.3">
      <c r="A105" s="42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42"/>
    </row>
    <row r="106" spans="1:15" s="107" customFormat="1" ht="14.25" x14ac:dyDescent="0.3">
      <c r="A106" s="42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42"/>
    </row>
    <row r="107" spans="1:15" s="107" customFormat="1" ht="14.25" x14ac:dyDescent="0.3">
      <c r="A107" s="42"/>
      <c r="B107" s="35"/>
      <c r="C107" s="35"/>
      <c r="D107" s="280"/>
      <c r="E107" s="280"/>
      <c r="F107" s="280"/>
      <c r="G107" s="280"/>
      <c r="H107" s="280"/>
      <c r="I107" s="280"/>
      <c r="J107" s="280"/>
      <c r="K107" s="57"/>
      <c r="L107" s="57"/>
      <c r="M107" s="35"/>
      <c r="N107" s="35"/>
      <c r="O107" s="42"/>
    </row>
    <row r="108" spans="1:15" s="107" customFormat="1" ht="14.25" x14ac:dyDescent="0.3">
      <c r="A108" s="42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42"/>
    </row>
    <row r="109" spans="1:15" s="107" customFormat="1" ht="14.25" x14ac:dyDescent="0.3">
      <c r="A109" s="42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42"/>
    </row>
    <row r="110" spans="1:15" s="107" customFormat="1" ht="14.25" x14ac:dyDescent="0.3">
      <c r="A110" s="42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42"/>
    </row>
    <row r="111" spans="1:15" s="107" customFormat="1" ht="14.25" x14ac:dyDescent="0.3">
      <c r="A111" s="42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42"/>
    </row>
    <row r="112" spans="1:15" s="107" customFormat="1" ht="14.25" x14ac:dyDescent="0.3">
      <c r="A112" s="42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42"/>
    </row>
    <row r="113" spans="1:15" s="107" customFormat="1" ht="14.25" x14ac:dyDescent="0.3">
      <c r="A113" s="42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42"/>
    </row>
    <row r="114" spans="1:15" s="107" customFormat="1" ht="14.25" x14ac:dyDescent="0.3">
      <c r="A114" s="42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42"/>
    </row>
    <row r="115" spans="1:15" s="107" customFormat="1" ht="14.25" x14ac:dyDescent="0.3">
      <c r="A115" s="42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42"/>
    </row>
    <row r="116" spans="1:15" s="107" customFormat="1" ht="14.25" x14ac:dyDescent="0.3">
      <c r="A116" s="42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42"/>
    </row>
    <row r="117" spans="1:15" s="107" customFormat="1" ht="14.25" x14ac:dyDescent="0.3">
      <c r="A117" s="42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42"/>
    </row>
    <row r="118" spans="1:15" s="107" customFormat="1" ht="14.25" x14ac:dyDescent="0.3">
      <c r="A118" s="42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42"/>
    </row>
    <row r="119" spans="1:15" s="107" customFormat="1" ht="14.25" x14ac:dyDescent="0.3">
      <c r="A119" s="42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42"/>
    </row>
    <row r="120" spans="1:15" s="107" customFormat="1" ht="14.25" x14ac:dyDescent="0.3">
      <c r="A120" s="42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42"/>
    </row>
    <row r="121" spans="1:15" s="107" customFormat="1" ht="14.25" x14ac:dyDescent="0.3">
      <c r="A121" s="42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42"/>
    </row>
    <row r="122" spans="1:15" s="107" customFormat="1" ht="14.25" x14ac:dyDescent="0.3">
      <c r="A122" s="42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42"/>
    </row>
    <row r="123" spans="1:15" s="107" customFormat="1" ht="14.25" x14ac:dyDescent="0.3">
      <c r="A123" s="42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42"/>
    </row>
    <row r="124" spans="1:15" s="107" customFormat="1" ht="14.25" x14ac:dyDescent="0.3">
      <c r="A124" s="42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42"/>
    </row>
    <row r="125" spans="1:15" s="107" customFormat="1" ht="14.25" x14ac:dyDescent="0.3">
      <c r="A125" s="42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42"/>
    </row>
    <row r="126" spans="1:15" s="107" customFormat="1" ht="14.25" x14ac:dyDescent="0.3">
      <c r="A126" s="42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42"/>
    </row>
    <row r="127" spans="1:15" s="107" customFormat="1" ht="14.25" x14ac:dyDescent="0.3">
      <c r="A127" s="42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42"/>
    </row>
    <row r="128" spans="1:15" s="107" customFormat="1" ht="14.25" x14ac:dyDescent="0.3">
      <c r="A128" s="42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42"/>
    </row>
    <row r="129" spans="1:15" s="107" customFormat="1" ht="14.25" x14ac:dyDescent="0.3">
      <c r="A129" s="42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42"/>
    </row>
    <row r="130" spans="1:15" s="107" customFormat="1" ht="14.25" x14ac:dyDescent="0.3">
      <c r="A130" s="42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42"/>
    </row>
    <row r="131" spans="1:15" s="107" customFormat="1" ht="14.25" x14ac:dyDescent="0.3">
      <c r="A131" s="42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42"/>
    </row>
    <row r="132" spans="1:15" s="107" customFormat="1" ht="14.25" x14ac:dyDescent="0.3">
      <c r="A132" s="42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42"/>
    </row>
    <row r="133" spans="1:15" s="107" customFormat="1" thickBot="1" x14ac:dyDescent="0.35">
      <c r="A133" s="42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42"/>
    </row>
    <row r="134" spans="1:15" s="107" customFormat="1" thickBot="1" x14ac:dyDescent="0.35">
      <c r="A134" s="42"/>
      <c r="B134" s="35"/>
      <c r="C134" s="35"/>
      <c r="D134" s="35"/>
      <c r="E134" s="281" t="s">
        <v>11</v>
      </c>
      <c r="F134" s="282"/>
      <c r="G134" s="282"/>
      <c r="H134" s="282"/>
      <c r="I134" s="282"/>
      <c r="J134" s="283"/>
      <c r="K134" s="57"/>
      <c r="L134" s="57"/>
      <c r="M134" s="35"/>
      <c r="N134" s="35"/>
      <c r="O134" s="42"/>
    </row>
    <row r="135" spans="1:15" s="107" customFormat="1" thickBot="1" x14ac:dyDescent="0.35">
      <c r="A135" s="42"/>
      <c r="B135" s="35"/>
      <c r="C135" s="35"/>
      <c r="D135" s="35"/>
      <c r="E135" s="284" t="s">
        <v>12</v>
      </c>
      <c r="F135" s="285"/>
      <c r="G135" s="285"/>
      <c r="H135" s="285"/>
      <c r="I135" s="286"/>
      <c r="J135" s="65">
        <v>163</v>
      </c>
      <c r="K135" s="66"/>
      <c r="L135" s="66"/>
      <c r="M135" s="35"/>
      <c r="N135" s="35"/>
      <c r="O135" s="42"/>
    </row>
    <row r="136" spans="1:15" s="107" customFormat="1" ht="19.5" customHeight="1" thickBot="1" x14ac:dyDescent="0.35">
      <c r="A136" s="42"/>
      <c r="B136" s="35"/>
      <c r="C136" s="35"/>
      <c r="D136" s="35"/>
      <c r="E136" s="35"/>
      <c r="F136" s="35"/>
      <c r="G136" s="35"/>
      <c r="H136" s="35"/>
      <c r="I136" s="67" t="s">
        <v>3</v>
      </c>
      <c r="J136" s="11">
        <v>163</v>
      </c>
      <c r="K136" s="68"/>
      <c r="L136" s="68"/>
      <c r="M136" s="35"/>
      <c r="N136" s="35"/>
      <c r="O136" s="42"/>
    </row>
    <row r="137" spans="1:15" s="107" customFormat="1" ht="15.75" customHeight="1" x14ac:dyDescent="0.3">
      <c r="A137" s="42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42"/>
    </row>
    <row r="138" spans="1:15" s="107" customFormat="1" ht="14.25" x14ac:dyDescent="0.3">
      <c r="A138" s="42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42"/>
    </row>
    <row r="139" spans="1:15" s="107" customFormat="1" ht="14.25" x14ac:dyDescent="0.3">
      <c r="A139" s="42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42"/>
    </row>
    <row r="140" spans="1:15" s="107" customFormat="1" thickBot="1" x14ac:dyDescent="0.35">
      <c r="A140" s="42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42"/>
    </row>
    <row r="141" spans="1:15" s="107" customFormat="1" thickBot="1" x14ac:dyDescent="0.35">
      <c r="A141" s="42"/>
      <c r="B141" s="35"/>
      <c r="C141" s="35"/>
      <c r="D141" s="35"/>
      <c r="E141" s="313" t="s">
        <v>13</v>
      </c>
      <c r="F141" s="314"/>
      <c r="G141" s="314"/>
      <c r="H141" s="314"/>
      <c r="I141" s="314"/>
      <c r="J141" s="315"/>
      <c r="K141" s="69"/>
      <c r="L141" s="69"/>
      <c r="M141" s="35"/>
      <c r="N141" s="35"/>
      <c r="O141" s="42"/>
    </row>
    <row r="142" spans="1:15" s="107" customFormat="1" thickBot="1" x14ac:dyDescent="0.35">
      <c r="A142" s="42"/>
      <c r="B142" s="35"/>
      <c r="C142" s="35"/>
      <c r="D142" s="35"/>
      <c r="E142" s="284" t="s">
        <v>14</v>
      </c>
      <c r="F142" s="285"/>
      <c r="G142" s="285"/>
      <c r="H142" s="285"/>
      <c r="I142" s="286"/>
      <c r="J142" s="70">
        <v>2</v>
      </c>
      <c r="K142" s="71"/>
      <c r="L142" s="71"/>
      <c r="M142" s="35"/>
      <c r="N142" s="35"/>
      <c r="O142" s="42"/>
    </row>
    <row r="143" spans="1:15" s="107" customFormat="1" thickBot="1" x14ac:dyDescent="0.35">
      <c r="A143" s="42"/>
      <c r="B143" s="35"/>
      <c r="C143" s="35"/>
      <c r="D143" s="35"/>
      <c r="E143" s="35"/>
      <c r="F143" s="35"/>
      <c r="G143" s="35"/>
      <c r="H143" s="35"/>
      <c r="I143" s="67" t="s">
        <v>3</v>
      </c>
      <c r="J143" s="11">
        <v>2</v>
      </c>
      <c r="K143" s="68"/>
      <c r="L143" s="68"/>
      <c r="M143" s="35"/>
      <c r="N143" s="35"/>
      <c r="O143" s="42"/>
    </row>
    <row r="144" spans="1:15" s="107" customFormat="1" ht="15.75" customHeight="1" x14ac:dyDescent="0.3">
      <c r="A144" s="42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42"/>
    </row>
    <row r="145" spans="1:15" s="107" customFormat="1" ht="15.75" customHeight="1" x14ac:dyDescent="0.3">
      <c r="A145" s="42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42"/>
    </row>
    <row r="146" spans="1:15" s="107" customFormat="1" thickBot="1" x14ac:dyDescent="0.35">
      <c r="A146" s="42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42"/>
    </row>
    <row r="147" spans="1:15" s="107" customFormat="1" thickBot="1" x14ac:dyDescent="0.35">
      <c r="A147" s="42"/>
      <c r="B147" s="35"/>
      <c r="C147" s="35"/>
      <c r="D147" s="35"/>
      <c r="E147" s="313" t="s">
        <v>15</v>
      </c>
      <c r="F147" s="314"/>
      <c r="G147" s="314"/>
      <c r="H147" s="314"/>
      <c r="I147" s="314"/>
      <c r="J147" s="315"/>
      <c r="K147" s="69"/>
      <c r="L147" s="69"/>
      <c r="M147" s="35"/>
      <c r="N147" s="35"/>
      <c r="O147" s="42"/>
    </row>
    <row r="148" spans="1:15" s="107" customFormat="1" thickBot="1" x14ac:dyDescent="0.35">
      <c r="A148" s="42"/>
      <c r="B148" s="35"/>
      <c r="C148" s="35"/>
      <c r="D148" s="35"/>
      <c r="E148" s="284" t="s">
        <v>15</v>
      </c>
      <c r="F148" s="285"/>
      <c r="G148" s="285"/>
      <c r="H148" s="285"/>
      <c r="I148" s="286"/>
      <c r="J148" s="70">
        <v>1</v>
      </c>
      <c r="K148" s="71"/>
      <c r="L148" s="71"/>
      <c r="M148" s="35"/>
      <c r="N148" s="35"/>
      <c r="O148" s="42"/>
    </row>
    <row r="149" spans="1:15" s="107" customFormat="1" thickBot="1" x14ac:dyDescent="0.35">
      <c r="A149" s="42"/>
      <c r="B149" s="35"/>
      <c r="C149" s="35"/>
      <c r="D149" s="35"/>
      <c r="E149" s="35"/>
      <c r="F149" s="35"/>
      <c r="G149" s="35"/>
      <c r="H149" s="35"/>
      <c r="I149" s="67" t="s">
        <v>3</v>
      </c>
      <c r="J149" s="11">
        <v>1</v>
      </c>
      <c r="K149" s="68"/>
      <c r="L149" s="68"/>
      <c r="M149" s="35"/>
      <c r="N149" s="35"/>
      <c r="O149" s="42"/>
    </row>
    <row r="150" spans="1:15" s="107" customFormat="1" ht="14.25" x14ac:dyDescent="0.3">
      <c r="A150" s="42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42"/>
    </row>
    <row r="151" spans="1:15" s="107" customFormat="1" ht="14.25" x14ac:dyDescent="0.3">
      <c r="A151" s="42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42"/>
    </row>
    <row r="152" spans="1:15" s="107" customFormat="1" ht="14.25" x14ac:dyDescent="0.3">
      <c r="A152" s="42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42"/>
    </row>
    <row r="153" spans="1:15" s="107" customFormat="1" thickBot="1" x14ac:dyDescent="0.35">
      <c r="A153" s="42"/>
      <c r="B153" s="35"/>
      <c r="C153" s="35"/>
      <c r="D153" s="35"/>
      <c r="E153" s="35"/>
      <c r="F153" s="35"/>
      <c r="G153" s="35"/>
      <c r="H153" s="35"/>
      <c r="I153" s="35" t="s">
        <v>33</v>
      </c>
      <c r="J153" s="35"/>
      <c r="K153" s="35"/>
      <c r="L153" s="35"/>
      <c r="M153" s="35"/>
      <c r="N153" s="35"/>
      <c r="O153" s="42"/>
    </row>
    <row r="154" spans="1:15" s="107" customFormat="1" thickBot="1" x14ac:dyDescent="0.35">
      <c r="A154" s="42"/>
      <c r="B154" s="35"/>
      <c r="C154" s="35"/>
      <c r="D154" s="281" t="s">
        <v>16</v>
      </c>
      <c r="E154" s="282"/>
      <c r="F154" s="282"/>
      <c r="G154" s="282"/>
      <c r="H154" s="282"/>
      <c r="I154" s="282"/>
      <c r="J154" s="283"/>
      <c r="K154" s="57"/>
      <c r="L154" s="57"/>
      <c r="M154" s="35"/>
      <c r="N154" s="35"/>
      <c r="O154" s="42"/>
    </row>
    <row r="155" spans="1:15" s="107" customFormat="1" ht="20.100000000000001" customHeight="1" thickBot="1" x14ac:dyDescent="0.35">
      <c r="A155" s="42"/>
      <c r="B155" s="35"/>
      <c r="C155" s="35"/>
      <c r="D155" s="73">
        <v>1</v>
      </c>
      <c r="E155" s="287" t="str">
        <f>+'[1]ACUM-MAYO'!A162</f>
        <v>ORDINARIA</v>
      </c>
      <c r="F155" s="288"/>
      <c r="G155" s="288"/>
      <c r="H155" s="289"/>
      <c r="I155" s="31">
        <v>20</v>
      </c>
      <c r="J155" s="28">
        <f>I155/I160</f>
        <v>0.90909090909090906</v>
      </c>
      <c r="K155" s="75"/>
      <c r="L155" s="75"/>
      <c r="M155" s="35"/>
      <c r="N155" s="35"/>
      <c r="O155" s="42"/>
    </row>
    <row r="156" spans="1:15" s="107" customFormat="1" ht="20.100000000000001" customHeight="1" thickBot="1" x14ac:dyDescent="0.35">
      <c r="A156" s="42"/>
      <c r="B156" s="35"/>
      <c r="C156" s="35"/>
      <c r="D156" s="73">
        <v>2</v>
      </c>
      <c r="E156" s="287" t="str">
        <f>+'[1]ACUM-MAYO'!A163</f>
        <v>FUNDAMENTAL</v>
      </c>
      <c r="F156" s="288"/>
      <c r="G156" s="288"/>
      <c r="H156" s="289"/>
      <c r="I156" s="31">
        <v>2</v>
      </c>
      <c r="J156" s="111">
        <f>I156/I160</f>
        <v>9.0909090909090912E-2</v>
      </c>
      <c r="K156" s="75"/>
      <c r="L156" s="75"/>
      <c r="M156" s="35"/>
      <c r="N156" s="35"/>
      <c r="O156" s="42"/>
    </row>
    <row r="157" spans="1:15" s="107" customFormat="1" ht="20.100000000000001" customHeight="1" thickBot="1" x14ac:dyDescent="0.35">
      <c r="A157" s="42"/>
      <c r="B157" s="35"/>
      <c r="C157" s="35"/>
      <c r="D157" s="77">
        <v>4</v>
      </c>
      <c r="E157" s="287" t="str">
        <f>+'[1]ACUM-MAYO'!A165</f>
        <v>RESERVADA</v>
      </c>
      <c r="F157" s="288"/>
      <c r="G157" s="288"/>
      <c r="H157" s="289"/>
      <c r="I157" s="31">
        <v>0</v>
      </c>
      <c r="J157" s="111">
        <f>I157/I160</f>
        <v>0</v>
      </c>
      <c r="K157" s="75"/>
      <c r="L157" s="75"/>
      <c r="M157" s="35"/>
      <c r="N157" s="35"/>
      <c r="O157" s="42"/>
    </row>
    <row r="158" spans="1:15" s="107" customFormat="1" ht="20.100000000000001" customHeight="1" thickBot="1" x14ac:dyDescent="0.35">
      <c r="A158" s="42"/>
      <c r="B158" s="35"/>
      <c r="C158" s="35"/>
      <c r="D158" s="73">
        <v>3</v>
      </c>
      <c r="E158" s="287" t="s">
        <v>22</v>
      </c>
      <c r="F158" s="288"/>
      <c r="G158" s="288"/>
      <c r="H158" s="289"/>
      <c r="I158" s="31">
        <v>0</v>
      </c>
      <c r="J158" s="112">
        <f>I158/I160</f>
        <v>0</v>
      </c>
      <c r="K158" s="75"/>
      <c r="L158" s="75"/>
      <c r="M158" s="35"/>
      <c r="N158" s="35"/>
      <c r="O158" s="42"/>
    </row>
    <row r="159" spans="1:15" s="107" customFormat="1" thickBot="1" x14ac:dyDescent="0.35">
      <c r="A159" s="42"/>
      <c r="B159" s="35"/>
      <c r="C159" s="35"/>
      <c r="D159" s="35"/>
      <c r="E159" s="35"/>
      <c r="F159" s="35"/>
      <c r="G159" s="35"/>
      <c r="H159" s="35"/>
      <c r="I159" s="79"/>
      <c r="J159" s="80"/>
      <c r="K159" s="80"/>
      <c r="L159" s="80"/>
      <c r="M159" s="35"/>
      <c r="N159" s="35"/>
      <c r="O159" s="42"/>
    </row>
    <row r="160" spans="1:15" s="107" customFormat="1" thickBot="1" x14ac:dyDescent="0.35">
      <c r="A160" s="42"/>
      <c r="B160" s="35"/>
      <c r="C160" s="35"/>
      <c r="D160" s="35"/>
      <c r="E160" s="81"/>
      <c r="F160" s="81"/>
      <c r="G160" s="81"/>
      <c r="H160" s="82" t="s">
        <v>3</v>
      </c>
      <c r="I160" s="11">
        <f>SUM(I155:I159)</f>
        <v>22</v>
      </c>
      <c r="J160" s="113">
        <f>SUM(J155:J158)</f>
        <v>1</v>
      </c>
      <c r="K160" s="84"/>
      <c r="L160" s="84"/>
      <c r="M160" s="35"/>
      <c r="N160" s="35"/>
      <c r="O160" s="42"/>
    </row>
    <row r="161" spans="1:15" s="107" customFormat="1" ht="14.25" x14ac:dyDescent="0.3">
      <c r="A161" s="42"/>
      <c r="B161" s="35"/>
      <c r="C161" s="35"/>
      <c r="D161" s="35"/>
      <c r="E161" s="35"/>
      <c r="F161" s="35"/>
      <c r="G161" s="35"/>
      <c r="H161" s="85"/>
      <c r="I161" s="35"/>
      <c r="J161" s="35"/>
      <c r="K161" s="35"/>
      <c r="L161" s="35"/>
      <c r="M161" s="35"/>
      <c r="N161" s="35"/>
      <c r="O161" s="42"/>
    </row>
    <row r="162" spans="1:15" s="107" customFormat="1" ht="14.25" x14ac:dyDescent="0.3">
      <c r="A162" s="42"/>
      <c r="B162" s="35"/>
      <c r="C162" s="35"/>
      <c r="D162" s="35"/>
      <c r="E162" s="35"/>
      <c r="F162" s="35"/>
      <c r="G162" s="35"/>
      <c r="H162" s="85"/>
      <c r="I162" s="35"/>
      <c r="J162" s="35"/>
      <c r="K162" s="35"/>
      <c r="L162" s="35"/>
      <c r="M162" s="35"/>
      <c r="N162" s="35"/>
      <c r="O162" s="42"/>
    </row>
    <row r="163" spans="1:15" s="107" customFormat="1" ht="14.25" x14ac:dyDescent="0.3">
      <c r="A163" s="42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42"/>
    </row>
    <row r="164" spans="1:15" s="107" customFormat="1" ht="14.25" x14ac:dyDescent="0.3">
      <c r="A164" s="42"/>
      <c r="B164" s="35"/>
      <c r="C164" s="35"/>
      <c r="D164" s="35"/>
      <c r="E164" s="35"/>
      <c r="F164" s="35"/>
      <c r="G164" s="35"/>
      <c r="H164" s="85"/>
      <c r="I164" s="35"/>
      <c r="J164" s="35"/>
      <c r="K164" s="35"/>
      <c r="L164" s="35"/>
      <c r="M164" s="35"/>
      <c r="N164" s="35"/>
      <c r="O164" s="42"/>
    </row>
    <row r="165" spans="1:15" s="107" customFormat="1" ht="14.25" x14ac:dyDescent="0.3">
      <c r="A165" s="42"/>
      <c r="B165" s="35"/>
      <c r="C165" s="35"/>
      <c r="D165" s="35"/>
      <c r="E165" s="35"/>
      <c r="F165" s="35"/>
      <c r="G165" s="35"/>
      <c r="H165" s="85"/>
      <c r="I165" s="35"/>
      <c r="J165" s="35"/>
      <c r="K165" s="35"/>
      <c r="L165" s="35"/>
      <c r="M165" s="35"/>
      <c r="N165" s="35"/>
      <c r="O165" s="42"/>
    </row>
    <row r="166" spans="1:15" s="107" customFormat="1" ht="14.25" x14ac:dyDescent="0.3">
      <c r="A166" s="42"/>
      <c r="B166" s="35"/>
      <c r="C166" s="35"/>
      <c r="D166" s="35"/>
      <c r="E166" s="35"/>
      <c r="F166" s="35"/>
      <c r="G166" s="35"/>
      <c r="H166" s="85"/>
      <c r="I166" s="35"/>
      <c r="J166" s="35"/>
      <c r="K166" s="35"/>
      <c r="L166" s="35"/>
      <c r="M166" s="35"/>
      <c r="N166" s="35"/>
      <c r="O166" s="42"/>
    </row>
    <row r="167" spans="1:15" s="107" customFormat="1" ht="14.25" x14ac:dyDescent="0.3">
      <c r="A167" s="42"/>
      <c r="B167" s="35"/>
      <c r="C167" s="35"/>
      <c r="D167" s="35"/>
      <c r="E167" s="35"/>
      <c r="F167" s="35"/>
      <c r="G167" s="35"/>
      <c r="H167" s="85"/>
      <c r="I167" s="35"/>
      <c r="J167" s="35"/>
      <c r="K167" s="35"/>
      <c r="L167" s="35"/>
      <c r="M167" s="35"/>
      <c r="N167" s="35"/>
      <c r="O167" s="42"/>
    </row>
    <row r="168" spans="1:15" s="107" customFormat="1" ht="14.25" x14ac:dyDescent="0.3">
      <c r="A168" s="42"/>
      <c r="B168" s="35"/>
      <c r="C168" s="35"/>
      <c r="D168" s="35"/>
      <c r="E168" s="35"/>
      <c r="F168" s="35"/>
      <c r="G168" s="35"/>
      <c r="H168" s="85"/>
      <c r="I168" s="35"/>
      <c r="J168" s="35"/>
      <c r="K168" s="35"/>
      <c r="L168" s="35"/>
      <c r="M168" s="35"/>
      <c r="N168" s="35"/>
      <c r="O168" s="42"/>
    </row>
    <row r="169" spans="1:15" s="107" customFormat="1" ht="14.25" x14ac:dyDescent="0.3">
      <c r="A169" s="42"/>
      <c r="B169" s="35"/>
      <c r="C169" s="35"/>
      <c r="D169" s="35"/>
      <c r="E169" s="35"/>
      <c r="F169" s="35"/>
      <c r="G169" s="35"/>
      <c r="H169" s="85"/>
      <c r="I169" s="35"/>
      <c r="J169" s="35"/>
      <c r="K169" s="35"/>
      <c r="L169" s="35"/>
      <c r="M169" s="35"/>
      <c r="N169" s="35"/>
      <c r="O169" s="42"/>
    </row>
    <row r="170" spans="1:15" s="107" customFormat="1" ht="14.25" x14ac:dyDescent="0.3">
      <c r="A170" s="42"/>
      <c r="B170" s="35"/>
      <c r="C170" s="35"/>
      <c r="D170" s="35"/>
      <c r="E170" s="35"/>
      <c r="F170" s="35"/>
      <c r="G170" s="35"/>
      <c r="H170" s="85"/>
      <c r="I170" s="35"/>
      <c r="J170" s="35"/>
      <c r="K170" s="35"/>
      <c r="L170" s="35"/>
      <c r="M170" s="35"/>
      <c r="N170" s="35"/>
      <c r="O170" s="42"/>
    </row>
    <row r="171" spans="1:15" s="107" customFormat="1" ht="14.25" x14ac:dyDescent="0.3">
      <c r="A171" s="42"/>
      <c r="B171" s="35"/>
      <c r="C171" s="35"/>
      <c r="D171" s="35"/>
      <c r="E171" s="35"/>
      <c r="F171" s="35"/>
      <c r="G171" s="35"/>
      <c r="H171" s="85"/>
      <c r="I171" s="35"/>
      <c r="J171" s="35"/>
      <c r="K171" s="35"/>
      <c r="L171" s="35"/>
      <c r="M171" s="35"/>
      <c r="N171" s="35"/>
      <c r="O171" s="42"/>
    </row>
    <row r="172" spans="1:15" s="107" customFormat="1" ht="14.25" x14ac:dyDescent="0.3">
      <c r="A172" s="42"/>
      <c r="B172" s="35"/>
      <c r="C172" s="35"/>
      <c r="D172" s="35"/>
      <c r="E172" s="35"/>
      <c r="F172" s="35"/>
      <c r="G172" s="35"/>
      <c r="H172" s="85"/>
      <c r="I172" s="35"/>
      <c r="J172" s="35"/>
      <c r="K172" s="35"/>
      <c r="L172" s="35"/>
      <c r="M172" s="35"/>
      <c r="N172" s="35"/>
      <c r="O172" s="42"/>
    </row>
    <row r="173" spans="1:15" s="107" customFormat="1" ht="14.25" x14ac:dyDescent="0.3">
      <c r="A173" s="42"/>
      <c r="B173" s="35"/>
      <c r="C173" s="35"/>
      <c r="D173" s="35"/>
      <c r="E173" s="35"/>
      <c r="F173" s="35"/>
      <c r="G173" s="35"/>
      <c r="H173" s="85"/>
      <c r="I173" s="35"/>
      <c r="J173" s="35"/>
      <c r="K173" s="35"/>
      <c r="L173" s="35"/>
      <c r="M173" s="35"/>
      <c r="N173" s="35"/>
      <c r="O173" s="42"/>
    </row>
    <row r="174" spans="1:15" s="107" customFormat="1" ht="14.25" x14ac:dyDescent="0.3">
      <c r="A174" s="42"/>
      <c r="B174" s="35"/>
      <c r="C174" s="35"/>
      <c r="D174" s="35"/>
      <c r="E174" s="35"/>
      <c r="F174" s="35"/>
      <c r="G174" s="35"/>
      <c r="H174" s="85"/>
      <c r="I174" s="35"/>
      <c r="J174" s="35"/>
      <c r="K174" s="35"/>
      <c r="L174" s="35"/>
      <c r="M174" s="35"/>
      <c r="N174" s="35"/>
      <c r="O174" s="42"/>
    </row>
    <row r="175" spans="1:15" s="107" customFormat="1" ht="14.25" x14ac:dyDescent="0.3">
      <c r="A175" s="42"/>
      <c r="B175" s="35"/>
      <c r="C175" s="35"/>
      <c r="D175" s="35"/>
      <c r="E175" s="35"/>
      <c r="F175" s="35"/>
      <c r="G175" s="35"/>
      <c r="H175" s="85"/>
      <c r="I175" s="35"/>
      <c r="J175" s="35"/>
      <c r="K175" s="35"/>
      <c r="L175" s="35"/>
      <c r="M175" s="35"/>
      <c r="N175" s="35"/>
      <c r="O175" s="42"/>
    </row>
    <row r="176" spans="1:15" s="107" customFormat="1" ht="14.25" x14ac:dyDescent="0.3">
      <c r="A176" s="42"/>
      <c r="B176" s="35"/>
      <c r="C176" s="35"/>
      <c r="D176" s="35"/>
      <c r="E176" s="35"/>
      <c r="F176" s="35"/>
      <c r="G176" s="35"/>
      <c r="H176" s="85"/>
      <c r="I176" s="35"/>
      <c r="J176" s="35"/>
      <c r="K176" s="35"/>
      <c r="L176" s="35"/>
      <c r="M176" s="35"/>
      <c r="N176" s="35"/>
      <c r="O176" s="42"/>
    </row>
    <row r="177" spans="1:15" s="107" customFormat="1" ht="14.25" x14ac:dyDescent="0.3">
      <c r="A177" s="42"/>
      <c r="B177" s="35"/>
      <c r="C177" s="35"/>
      <c r="D177" s="35"/>
      <c r="E177" s="35"/>
      <c r="F177" s="35"/>
      <c r="G177" s="35"/>
      <c r="H177" s="85"/>
      <c r="I177" s="35"/>
      <c r="J177" s="35"/>
      <c r="K177" s="35"/>
      <c r="L177" s="35"/>
      <c r="M177" s="35"/>
      <c r="N177" s="35"/>
      <c r="O177" s="42"/>
    </row>
    <row r="178" spans="1:15" s="107" customFormat="1" ht="14.25" x14ac:dyDescent="0.3">
      <c r="A178" s="42"/>
      <c r="B178" s="35"/>
      <c r="C178" s="35"/>
      <c r="D178" s="35"/>
      <c r="E178" s="35"/>
      <c r="F178" s="35"/>
      <c r="G178" s="35"/>
      <c r="H178" s="85"/>
      <c r="I178" s="35"/>
      <c r="J178" s="35"/>
      <c r="K178" s="35"/>
      <c r="L178" s="35"/>
      <c r="M178" s="35"/>
      <c r="N178" s="35"/>
      <c r="O178" s="42"/>
    </row>
    <row r="179" spans="1:15" s="107" customFormat="1" ht="14.25" x14ac:dyDescent="0.3">
      <c r="A179" s="42"/>
      <c r="B179" s="35"/>
      <c r="C179" s="35"/>
      <c r="D179" s="35"/>
      <c r="E179" s="35"/>
      <c r="F179" s="35"/>
      <c r="G179" s="35"/>
      <c r="H179" s="85"/>
      <c r="I179" s="35"/>
      <c r="J179" s="35"/>
      <c r="K179" s="35"/>
      <c r="L179" s="35"/>
      <c r="M179" s="35"/>
      <c r="N179" s="35"/>
      <c r="O179" s="42"/>
    </row>
    <row r="180" spans="1:15" s="107" customFormat="1" ht="14.25" x14ac:dyDescent="0.3">
      <c r="A180" s="42"/>
      <c r="B180" s="35"/>
      <c r="C180" s="35"/>
      <c r="D180" s="35"/>
      <c r="E180" s="35"/>
      <c r="F180" s="35"/>
      <c r="G180" s="35"/>
      <c r="H180" s="85"/>
      <c r="I180" s="35"/>
      <c r="J180" s="35"/>
      <c r="K180" s="35"/>
      <c r="L180" s="35"/>
      <c r="M180" s="35"/>
      <c r="N180" s="35"/>
      <c r="O180" s="42"/>
    </row>
    <row r="181" spans="1:15" s="107" customFormat="1" ht="14.25" x14ac:dyDescent="0.3">
      <c r="A181" s="42"/>
      <c r="B181" s="35"/>
      <c r="C181" s="35"/>
      <c r="D181" s="35"/>
      <c r="E181" s="35"/>
      <c r="F181" s="35"/>
      <c r="G181" s="35"/>
      <c r="H181" s="85"/>
      <c r="I181" s="35"/>
      <c r="J181" s="35"/>
      <c r="K181" s="35"/>
      <c r="L181" s="35"/>
      <c r="M181" s="35"/>
      <c r="N181" s="35"/>
      <c r="O181" s="42"/>
    </row>
    <row r="182" spans="1:15" s="107" customFormat="1" thickBot="1" x14ac:dyDescent="0.35">
      <c r="A182" s="42"/>
      <c r="B182" s="35"/>
      <c r="C182" s="35"/>
      <c r="D182" s="35"/>
      <c r="E182" s="35"/>
      <c r="F182" s="35"/>
      <c r="G182" s="35"/>
      <c r="H182" s="85"/>
      <c r="I182" s="35"/>
      <c r="J182" s="35"/>
      <c r="K182" s="35"/>
      <c r="L182" s="35"/>
      <c r="M182" s="35"/>
      <c r="N182" s="35"/>
      <c r="O182" s="42"/>
    </row>
    <row r="183" spans="1:15" s="107" customFormat="1" thickBot="1" x14ac:dyDescent="0.35">
      <c r="A183" s="42"/>
      <c r="B183" s="35"/>
      <c r="C183" s="35"/>
      <c r="D183" s="281" t="s">
        <v>17</v>
      </c>
      <c r="E183" s="282"/>
      <c r="F183" s="282"/>
      <c r="G183" s="282"/>
      <c r="H183" s="282"/>
      <c r="I183" s="282"/>
      <c r="J183" s="283"/>
      <c r="K183" s="57"/>
      <c r="L183" s="57"/>
      <c r="M183" s="35"/>
      <c r="N183" s="35"/>
      <c r="O183" s="42"/>
    </row>
    <row r="184" spans="1:15" s="107" customFormat="1" thickBot="1" x14ac:dyDescent="0.35">
      <c r="A184" s="42"/>
      <c r="B184" s="35"/>
      <c r="C184" s="35"/>
      <c r="D184" s="73">
        <v>1</v>
      </c>
      <c r="E184" s="287" t="str">
        <f>+'[1]ACUM-MAYO'!A173</f>
        <v>ECONOMICA ADMINISTRATIVA</v>
      </c>
      <c r="F184" s="288"/>
      <c r="G184" s="288"/>
      <c r="H184" s="289"/>
      <c r="I184" s="60">
        <v>22</v>
      </c>
      <c r="J184" s="58">
        <f>I184/I189</f>
        <v>1</v>
      </c>
      <c r="K184" s="59"/>
      <c r="L184" s="59"/>
      <c r="M184" s="35"/>
      <c r="N184" s="35"/>
      <c r="O184" s="42"/>
    </row>
    <row r="185" spans="1:15" s="107" customFormat="1" ht="19.5" customHeight="1" thickBot="1" x14ac:dyDescent="0.35">
      <c r="A185" s="42"/>
      <c r="B185" s="35"/>
      <c r="C185" s="35"/>
      <c r="D185" s="73">
        <v>2</v>
      </c>
      <c r="E185" s="287" t="str">
        <f>+'[1]ACUM-MAYO'!A174</f>
        <v>TRAMITE</v>
      </c>
      <c r="F185" s="288"/>
      <c r="G185" s="288"/>
      <c r="H185" s="289"/>
      <c r="I185" s="60">
        <v>0</v>
      </c>
      <c r="J185" s="86">
        <f>I185/I189</f>
        <v>0</v>
      </c>
      <c r="K185" s="59"/>
      <c r="L185" s="59"/>
      <c r="M185" s="35"/>
      <c r="N185" s="35"/>
      <c r="O185" s="42"/>
    </row>
    <row r="186" spans="1:15" s="107" customFormat="1" ht="15.75" customHeight="1" thickBot="1" x14ac:dyDescent="0.35">
      <c r="A186" s="42"/>
      <c r="B186" s="35"/>
      <c r="C186" s="35"/>
      <c r="D186" s="73">
        <v>3</v>
      </c>
      <c r="E186" s="287" t="str">
        <f>+'[1]ACUM-MAYO'!A175</f>
        <v>SERV. PUB.</v>
      </c>
      <c r="F186" s="288"/>
      <c r="G186" s="288"/>
      <c r="H186" s="289"/>
      <c r="I186" s="60">
        <v>0</v>
      </c>
      <c r="J186" s="86">
        <f>I186/I189</f>
        <v>0</v>
      </c>
      <c r="K186" s="59"/>
      <c r="L186" s="59"/>
      <c r="M186" s="35"/>
      <c r="N186" s="35"/>
      <c r="O186" s="42"/>
    </row>
    <row r="187" spans="1:15" s="107" customFormat="1" thickBot="1" x14ac:dyDescent="0.35">
      <c r="A187" s="42"/>
      <c r="B187" s="35"/>
      <c r="C187" s="35"/>
      <c r="D187" s="73">
        <v>4</v>
      </c>
      <c r="E187" s="287" t="str">
        <f>+'[1]ACUM-MAYO'!A176</f>
        <v>LEGAL</v>
      </c>
      <c r="F187" s="288"/>
      <c r="G187" s="288"/>
      <c r="H187" s="289"/>
      <c r="I187" s="60">
        <v>0</v>
      </c>
      <c r="J187" s="87">
        <f>I187/I189</f>
        <v>0</v>
      </c>
      <c r="K187" s="59"/>
      <c r="L187" s="59"/>
      <c r="M187" s="35"/>
      <c r="N187" s="35"/>
      <c r="O187" s="42"/>
    </row>
    <row r="188" spans="1:15" s="107" customFormat="1" ht="15.75" customHeight="1" thickBot="1" x14ac:dyDescent="0.35">
      <c r="A188" s="42"/>
      <c r="B188" s="35"/>
      <c r="C188" s="35"/>
      <c r="D188" s="71"/>
      <c r="E188" s="81"/>
      <c r="F188" s="81"/>
      <c r="G188" s="81"/>
      <c r="H188" s="81"/>
      <c r="I188" s="81"/>
      <c r="J188" s="81"/>
      <c r="K188" s="81"/>
      <c r="L188" s="81"/>
      <c r="M188" s="35"/>
      <c r="N188" s="35"/>
      <c r="O188" s="42"/>
    </row>
    <row r="189" spans="1:15" s="107" customFormat="1" thickBot="1" x14ac:dyDescent="0.35">
      <c r="A189" s="42"/>
      <c r="B189" s="35"/>
      <c r="C189" s="35"/>
      <c r="D189" s="35"/>
      <c r="E189" s="35"/>
      <c r="F189" s="35"/>
      <c r="G189" s="35"/>
      <c r="H189" s="67" t="s">
        <v>3</v>
      </c>
      <c r="I189" s="11">
        <v>22</v>
      </c>
      <c r="J189" s="63">
        <f>SUM(J184:J187)</f>
        <v>1</v>
      </c>
      <c r="K189" s="64"/>
      <c r="L189" s="64"/>
      <c r="M189" s="35"/>
      <c r="N189" s="35"/>
      <c r="O189" s="42"/>
    </row>
    <row r="190" spans="1:15" s="107" customFormat="1" ht="14.25" x14ac:dyDescent="0.3">
      <c r="A190" s="42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81"/>
      <c r="N190" s="35"/>
      <c r="O190" s="42"/>
    </row>
    <row r="191" spans="1:15" s="107" customFormat="1" ht="14.25" x14ac:dyDescent="0.3">
      <c r="A191" s="42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42"/>
    </row>
    <row r="192" spans="1:15" s="107" customFormat="1" ht="14.25" x14ac:dyDescent="0.3">
      <c r="A192" s="42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42"/>
    </row>
    <row r="193" spans="1:15" s="107" customFormat="1" ht="14.25" x14ac:dyDescent="0.3">
      <c r="A193" s="42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42"/>
    </row>
    <row r="194" spans="1:15" s="107" customFormat="1" ht="14.25" x14ac:dyDescent="0.3">
      <c r="A194" s="42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42"/>
    </row>
    <row r="195" spans="1:15" s="107" customFormat="1" ht="14.25" x14ac:dyDescent="0.3">
      <c r="A195" s="42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42"/>
    </row>
    <row r="196" spans="1:15" s="107" customFormat="1" ht="14.25" x14ac:dyDescent="0.3">
      <c r="A196" s="42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42"/>
    </row>
    <row r="197" spans="1:15" s="107" customFormat="1" ht="14.25" x14ac:dyDescent="0.3">
      <c r="A197" s="42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42"/>
    </row>
    <row r="198" spans="1:15" s="107" customFormat="1" ht="14.25" x14ac:dyDescent="0.3">
      <c r="A198" s="42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42"/>
    </row>
    <row r="199" spans="1:15" s="107" customFormat="1" ht="14.25" x14ac:dyDescent="0.3">
      <c r="A199" s="42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42"/>
    </row>
    <row r="200" spans="1:15" s="107" customFormat="1" ht="14.25" x14ac:dyDescent="0.3">
      <c r="A200" s="42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42"/>
    </row>
    <row r="201" spans="1:15" s="107" customFormat="1" ht="14.25" x14ac:dyDescent="0.3">
      <c r="A201" s="42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42"/>
    </row>
    <row r="202" spans="1:15" s="107" customFormat="1" ht="14.25" x14ac:dyDescent="0.3">
      <c r="A202" s="42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4"/>
      <c r="N202" s="35"/>
      <c r="O202" s="42"/>
    </row>
    <row r="203" spans="1:15" s="107" customFormat="1" ht="14.25" x14ac:dyDescent="0.3">
      <c r="A203" s="42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42"/>
    </row>
    <row r="204" spans="1:15" s="107" customFormat="1" ht="14.25" x14ac:dyDescent="0.3">
      <c r="A204" s="42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42"/>
    </row>
    <row r="205" spans="1:15" s="107" customFormat="1" ht="14.25" x14ac:dyDescent="0.3">
      <c r="A205" s="42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42"/>
    </row>
    <row r="206" spans="1:15" s="107" customFormat="1" ht="14.25" x14ac:dyDescent="0.3">
      <c r="A206" s="42"/>
      <c r="B206" s="35"/>
      <c r="C206" s="35"/>
      <c r="D206" s="81"/>
      <c r="E206" s="81"/>
      <c r="F206" s="81"/>
      <c r="G206" s="88"/>
      <c r="H206" s="85"/>
      <c r="I206" s="35"/>
      <c r="J206" s="35"/>
      <c r="K206" s="35"/>
      <c r="L206" s="35"/>
      <c r="M206" s="35"/>
      <c r="N206" s="35"/>
      <c r="O206" s="42"/>
    </row>
    <row r="207" spans="1:15" s="107" customFormat="1" ht="14.25" x14ac:dyDescent="0.3">
      <c r="A207" s="42"/>
      <c r="B207" s="35"/>
      <c r="C207" s="35"/>
      <c r="D207" s="81"/>
      <c r="E207" s="81"/>
      <c r="F207" s="81"/>
      <c r="G207" s="88"/>
      <c r="H207" s="85"/>
      <c r="I207" s="35"/>
      <c r="J207" s="35"/>
      <c r="K207" s="35"/>
      <c r="L207" s="35"/>
      <c r="M207" s="35"/>
      <c r="N207" s="35"/>
      <c r="O207" s="42"/>
    </row>
    <row r="208" spans="1:15" s="107" customFormat="1" ht="14.25" x14ac:dyDescent="0.3">
      <c r="A208" s="42"/>
      <c r="B208" s="35"/>
      <c r="C208" s="35"/>
      <c r="D208" s="81"/>
      <c r="E208" s="81"/>
      <c r="F208" s="81"/>
      <c r="G208" s="88"/>
      <c r="H208" s="85"/>
      <c r="I208" s="35"/>
      <c r="J208" s="35"/>
      <c r="K208" s="35"/>
      <c r="L208" s="35"/>
      <c r="M208" s="35"/>
      <c r="N208" s="35"/>
      <c r="O208" s="42"/>
    </row>
    <row r="209" spans="1:15" s="107" customFormat="1" ht="14.25" x14ac:dyDescent="0.3">
      <c r="A209" s="42"/>
      <c r="B209" s="35"/>
      <c r="C209" s="35"/>
      <c r="D209" s="81"/>
      <c r="E209" s="81"/>
      <c r="F209" s="81"/>
      <c r="G209" s="88"/>
      <c r="H209" s="85"/>
      <c r="I209" s="35"/>
      <c r="J209" s="35"/>
      <c r="K209" s="35"/>
      <c r="L209" s="35"/>
      <c r="M209" s="35"/>
      <c r="N209" s="35"/>
      <c r="O209" s="42"/>
    </row>
    <row r="210" spans="1:15" s="107" customFormat="1" ht="14.25" x14ac:dyDescent="0.3">
      <c r="A210" s="42"/>
      <c r="B210" s="35"/>
      <c r="C210" s="35"/>
      <c r="D210" s="81"/>
      <c r="E210" s="81"/>
      <c r="F210" s="81"/>
      <c r="G210" s="88"/>
      <c r="H210" s="85"/>
      <c r="I210" s="35"/>
      <c r="J210" s="35"/>
      <c r="K210" s="35"/>
      <c r="L210" s="35"/>
      <c r="M210" s="35"/>
      <c r="N210" s="35"/>
      <c r="O210" s="42"/>
    </row>
    <row r="211" spans="1:15" s="107" customFormat="1" thickBot="1" x14ac:dyDescent="0.35">
      <c r="A211" s="42"/>
      <c r="B211" s="35"/>
      <c r="C211" s="35"/>
      <c r="D211" s="81"/>
      <c r="E211" s="81"/>
      <c r="F211" s="81"/>
      <c r="G211" s="88"/>
      <c r="H211" s="85"/>
      <c r="I211" s="35"/>
      <c r="J211" s="35"/>
      <c r="K211" s="35"/>
      <c r="L211" s="35"/>
      <c r="M211" s="35"/>
      <c r="N211" s="35"/>
      <c r="O211" s="42"/>
    </row>
    <row r="212" spans="1:15" s="107" customFormat="1" thickBot="1" x14ac:dyDescent="0.35">
      <c r="A212" s="42"/>
      <c r="B212" s="35"/>
      <c r="C212" s="35"/>
      <c r="D212" s="281" t="s">
        <v>18</v>
      </c>
      <c r="E212" s="282"/>
      <c r="F212" s="282"/>
      <c r="G212" s="282"/>
      <c r="H212" s="282"/>
      <c r="I212" s="282"/>
      <c r="J212" s="283"/>
      <c r="K212" s="57"/>
      <c r="L212" s="57"/>
      <c r="M212" s="35"/>
      <c r="N212" s="35"/>
      <c r="O212" s="42"/>
    </row>
    <row r="213" spans="1:15" s="107" customFormat="1" ht="20.100000000000001" customHeight="1" thickBot="1" x14ac:dyDescent="0.35">
      <c r="A213" s="42"/>
      <c r="B213" s="35"/>
      <c r="C213" s="35"/>
      <c r="D213" s="73">
        <v>1</v>
      </c>
      <c r="E213" s="89" t="s">
        <v>39</v>
      </c>
      <c r="F213" s="27"/>
      <c r="G213" s="27"/>
      <c r="H213" s="90"/>
      <c r="I213" s="31">
        <v>12</v>
      </c>
      <c r="J213" s="28">
        <f>I213/I218</f>
        <v>0.54545454545454541</v>
      </c>
      <c r="K213" s="59"/>
      <c r="L213" s="59"/>
      <c r="M213" s="35"/>
      <c r="N213" s="35"/>
      <c r="O213" s="42"/>
    </row>
    <row r="214" spans="1:15" s="107" customFormat="1" ht="20.100000000000001" customHeight="1" thickBot="1" x14ac:dyDescent="0.35">
      <c r="A214" s="42"/>
      <c r="B214" s="35"/>
      <c r="C214" s="35"/>
      <c r="D214" s="73">
        <v>2</v>
      </c>
      <c r="E214" s="89" t="str">
        <f>+'[1]ACUM-MAYO'!A187</f>
        <v>CORREO ELECTRONICO</v>
      </c>
      <c r="F214" s="27"/>
      <c r="G214" s="27"/>
      <c r="H214" s="90"/>
      <c r="I214" s="31">
        <v>2</v>
      </c>
      <c r="J214" s="28">
        <f>I214/I218</f>
        <v>9.0909090909090912E-2</v>
      </c>
      <c r="K214" s="59"/>
      <c r="L214" s="59"/>
      <c r="M214" s="35"/>
      <c r="N214" s="35"/>
      <c r="O214" s="42"/>
    </row>
    <row r="215" spans="1:15" s="107" customFormat="1" ht="20.100000000000001" customHeight="1" thickBot="1" x14ac:dyDescent="0.35">
      <c r="A215" s="42"/>
      <c r="B215" s="35"/>
      <c r="C215" s="35"/>
      <c r="D215" s="73">
        <v>3</v>
      </c>
      <c r="E215" s="89" t="str">
        <f>+'[1]ACUM-MAYO'!A188</f>
        <v>NOTIFICACIÓN PERSONAL</v>
      </c>
      <c r="F215" s="27"/>
      <c r="G215" s="27"/>
      <c r="H215" s="90"/>
      <c r="I215" s="31">
        <v>8</v>
      </c>
      <c r="J215" s="28">
        <f>I215/I218</f>
        <v>0.36363636363636365</v>
      </c>
      <c r="K215" s="59"/>
      <c r="L215" s="59"/>
      <c r="M215" s="35"/>
      <c r="N215" s="35"/>
      <c r="O215" s="42"/>
    </row>
    <row r="216" spans="1:15" s="107" customFormat="1" ht="20.100000000000001" customHeight="1" thickBot="1" x14ac:dyDescent="0.35">
      <c r="A216" s="42"/>
      <c r="B216" s="35"/>
      <c r="C216" s="35"/>
      <c r="D216" s="73">
        <v>4</v>
      </c>
      <c r="E216" s="89" t="str">
        <f>+'[1]ACUM-MAYO'!A189</f>
        <v>LISTAS</v>
      </c>
      <c r="F216" s="27"/>
      <c r="G216" s="91"/>
      <c r="H216" s="92"/>
      <c r="I216" s="31">
        <v>0</v>
      </c>
      <c r="J216" s="28">
        <f>I216/I218</f>
        <v>0</v>
      </c>
      <c r="K216" s="59"/>
      <c r="L216" s="59"/>
      <c r="M216" s="35"/>
      <c r="N216" s="93"/>
      <c r="O216" s="42"/>
    </row>
    <row r="217" spans="1:15" s="107" customFormat="1" ht="20.100000000000001" customHeight="1" thickBot="1" x14ac:dyDescent="0.35">
      <c r="A217" s="42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93"/>
      <c r="O217" s="42"/>
    </row>
    <row r="218" spans="1:15" s="107" customFormat="1" ht="20.100000000000001" customHeight="1" thickBot="1" x14ac:dyDescent="0.35">
      <c r="A218" s="42"/>
      <c r="B218" s="35"/>
      <c r="C218" s="35"/>
      <c r="D218" s="35"/>
      <c r="E218" s="81"/>
      <c r="F218" s="81"/>
      <c r="G218" s="81"/>
      <c r="H218" s="19" t="s">
        <v>3</v>
      </c>
      <c r="I218" s="19">
        <f>SUM(I213:I217)</f>
        <v>22</v>
      </c>
      <c r="J218" s="21">
        <f>SUM(J213:J217)</f>
        <v>1</v>
      </c>
      <c r="K218" s="64"/>
      <c r="L218" s="64"/>
      <c r="M218" s="35"/>
      <c r="N218" s="35"/>
      <c r="O218" s="42"/>
    </row>
    <row r="219" spans="1:15" s="107" customFormat="1" ht="15.75" customHeight="1" x14ac:dyDescent="0.3">
      <c r="A219" s="42"/>
      <c r="B219" s="35"/>
      <c r="C219" s="35"/>
      <c r="D219" s="35"/>
      <c r="E219" s="81"/>
      <c r="F219" s="81"/>
      <c r="G219" s="81"/>
      <c r="H219" s="114"/>
      <c r="I219" s="68"/>
      <c r="J219" s="64"/>
      <c r="K219" s="64"/>
      <c r="L219" s="64"/>
      <c r="M219" s="35"/>
      <c r="N219" s="35"/>
      <c r="O219" s="42"/>
    </row>
    <row r="220" spans="1:15" s="107" customFormat="1" ht="15.75" customHeight="1" x14ac:dyDescent="0.3">
      <c r="A220" s="42"/>
      <c r="B220" s="35"/>
      <c r="C220" s="35"/>
      <c r="D220" s="35"/>
      <c r="E220" s="81"/>
      <c r="F220" s="81"/>
      <c r="G220" s="81"/>
      <c r="H220" s="114"/>
      <c r="I220" s="68"/>
      <c r="J220" s="64"/>
      <c r="K220" s="64"/>
      <c r="L220" s="64"/>
      <c r="M220" s="35"/>
      <c r="N220" s="35"/>
      <c r="O220" s="42"/>
    </row>
    <row r="221" spans="1:15" s="107" customFormat="1" ht="14.25" x14ac:dyDescent="0.3">
      <c r="A221" s="42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42"/>
    </row>
    <row r="222" spans="1:15" s="107" customFormat="1" ht="14.25" x14ac:dyDescent="0.3">
      <c r="A222" s="42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42"/>
    </row>
    <row r="223" spans="1:15" s="107" customFormat="1" ht="14.25" x14ac:dyDescent="0.3">
      <c r="A223" s="42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42"/>
    </row>
    <row r="224" spans="1:15" s="107" customFormat="1" ht="14.25" x14ac:dyDescent="0.3">
      <c r="A224" s="42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42"/>
    </row>
    <row r="225" spans="1:15" s="107" customFormat="1" ht="14.25" x14ac:dyDescent="0.3">
      <c r="A225" s="42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42"/>
    </row>
    <row r="226" spans="1:15" s="107" customFormat="1" ht="14.25" x14ac:dyDescent="0.3">
      <c r="A226" s="42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42"/>
    </row>
    <row r="227" spans="1:15" s="107" customFormat="1" ht="14.25" x14ac:dyDescent="0.3">
      <c r="A227" s="42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42"/>
    </row>
    <row r="228" spans="1:15" s="107" customFormat="1" ht="14.25" x14ac:dyDescent="0.3">
      <c r="A228" s="42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42"/>
    </row>
    <row r="229" spans="1:15" s="107" customFormat="1" ht="14.25" x14ac:dyDescent="0.3">
      <c r="A229" s="42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42"/>
    </row>
    <row r="230" spans="1:15" s="107" customFormat="1" ht="14.25" x14ac:dyDescent="0.3">
      <c r="A230" s="42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42"/>
    </row>
    <row r="231" spans="1:15" s="107" customFormat="1" ht="14.25" x14ac:dyDescent="0.3">
      <c r="A231" s="42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42"/>
    </row>
    <row r="232" spans="1:15" s="107" customFormat="1" ht="14.25" x14ac:dyDescent="0.3">
      <c r="A232" s="42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42"/>
    </row>
    <row r="233" spans="1:15" s="107" customFormat="1" ht="14.25" x14ac:dyDescent="0.3">
      <c r="A233" s="42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42"/>
    </row>
    <row r="234" spans="1:15" s="107" customFormat="1" ht="14.25" x14ac:dyDescent="0.3">
      <c r="A234" s="42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42"/>
    </row>
    <row r="235" spans="1:15" s="107" customFormat="1" ht="14.25" x14ac:dyDescent="0.3">
      <c r="A235" s="42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42"/>
    </row>
    <row r="236" spans="1:15" s="107" customFormat="1" ht="14.25" x14ac:dyDescent="0.3">
      <c r="A236" s="42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42"/>
    </row>
    <row r="237" spans="1:15" s="107" customFormat="1" ht="14.25" x14ac:dyDescent="0.3">
      <c r="A237" s="42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42"/>
    </row>
    <row r="238" spans="1:15" s="107" customFormat="1" ht="14.25" x14ac:dyDescent="0.3">
      <c r="A238" s="42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42"/>
    </row>
    <row r="239" spans="1:15" s="107" customFormat="1" ht="14.25" x14ac:dyDescent="0.3">
      <c r="A239" s="42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42"/>
    </row>
    <row r="240" spans="1:15" s="107" customFormat="1" thickBot="1" x14ac:dyDescent="0.35">
      <c r="A240" s="42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42"/>
    </row>
    <row r="241" spans="1:15" s="107" customFormat="1" ht="24.95" customHeight="1" thickBot="1" x14ac:dyDescent="0.35">
      <c r="A241" s="42"/>
      <c r="B241" s="35"/>
      <c r="C241" s="35"/>
      <c r="D241" s="293" t="s">
        <v>25</v>
      </c>
      <c r="E241" s="294"/>
      <c r="F241" s="294"/>
      <c r="G241" s="295"/>
      <c r="H241" s="97"/>
      <c r="I241" s="35"/>
      <c r="J241" s="35"/>
      <c r="K241" s="35"/>
      <c r="L241" s="35"/>
      <c r="M241" s="35"/>
      <c r="N241" s="35"/>
      <c r="O241" s="42"/>
    </row>
    <row r="242" spans="1:15" s="107" customFormat="1" ht="20.100000000000001" customHeight="1" thickBot="1" x14ac:dyDescent="0.35">
      <c r="A242" s="42"/>
      <c r="B242" s="35"/>
      <c r="C242" s="35"/>
      <c r="D242" s="40">
        <v>1</v>
      </c>
      <c r="E242" s="298" t="s">
        <v>26</v>
      </c>
      <c r="F242" s="299"/>
      <c r="G242" s="41">
        <v>0</v>
      </c>
      <c r="H242" s="35"/>
      <c r="I242" s="35"/>
      <c r="J242" s="35"/>
      <c r="K242" s="35"/>
      <c r="L242" s="35"/>
      <c r="M242" s="35"/>
      <c r="N242" s="35"/>
      <c r="O242" s="42"/>
    </row>
    <row r="243" spans="1:15" s="107" customFormat="1" ht="20.100000000000001" customHeight="1" thickBot="1" x14ac:dyDescent="0.35">
      <c r="A243" s="42"/>
      <c r="B243" s="35"/>
      <c r="C243" s="35"/>
      <c r="D243" s="40">
        <v>2</v>
      </c>
      <c r="E243" s="298" t="s">
        <v>27</v>
      </c>
      <c r="F243" s="299"/>
      <c r="G243" s="41">
        <v>12</v>
      </c>
      <c r="H243" s="35"/>
      <c r="I243" s="35"/>
      <c r="J243" s="35"/>
      <c r="K243" s="35"/>
      <c r="L243" s="35"/>
      <c r="M243" s="35"/>
      <c r="N243" s="35"/>
      <c r="O243" s="42"/>
    </row>
    <row r="244" spans="1:15" s="107" customFormat="1" ht="20.100000000000001" customHeight="1" thickBot="1" x14ac:dyDescent="0.35">
      <c r="A244" s="42"/>
      <c r="B244" s="35"/>
      <c r="C244" s="35"/>
      <c r="D244" s="40">
        <v>3</v>
      </c>
      <c r="E244" s="298" t="s">
        <v>28</v>
      </c>
      <c r="F244" s="299"/>
      <c r="G244" s="41">
        <v>0</v>
      </c>
      <c r="H244" s="35"/>
      <c r="I244" s="35"/>
      <c r="J244" s="35"/>
      <c r="K244" s="35"/>
      <c r="L244" s="35"/>
      <c r="M244" s="35"/>
      <c r="N244" s="35"/>
      <c r="O244" s="42"/>
    </row>
    <row r="245" spans="1:15" s="107" customFormat="1" ht="20.100000000000001" customHeight="1" thickBot="1" x14ac:dyDescent="0.35">
      <c r="A245" s="42"/>
      <c r="B245" s="35"/>
      <c r="C245" s="35"/>
      <c r="D245" s="40">
        <v>4</v>
      </c>
      <c r="E245" s="298" t="s">
        <v>29</v>
      </c>
      <c r="F245" s="299"/>
      <c r="G245" s="41">
        <v>1</v>
      </c>
      <c r="H245" s="35"/>
      <c r="I245" s="35"/>
      <c r="J245" s="35"/>
      <c r="K245" s="35"/>
      <c r="L245" s="35"/>
      <c r="M245" s="35"/>
      <c r="N245" s="35"/>
      <c r="O245" s="42"/>
    </row>
    <row r="246" spans="1:15" s="107" customFormat="1" ht="20.100000000000001" customHeight="1" thickBot="1" x14ac:dyDescent="0.35">
      <c r="A246" s="42"/>
      <c r="B246" s="35"/>
      <c r="C246" s="35"/>
      <c r="D246" s="40">
        <v>5</v>
      </c>
      <c r="E246" s="298" t="s">
        <v>30</v>
      </c>
      <c r="F246" s="299"/>
      <c r="G246" s="41">
        <v>1</v>
      </c>
      <c r="H246" s="35"/>
      <c r="I246" s="35"/>
      <c r="J246" s="35"/>
      <c r="K246" s="35"/>
      <c r="L246" s="35"/>
      <c r="M246" s="35"/>
      <c r="N246" s="35"/>
      <c r="O246" s="42"/>
    </row>
    <row r="247" spans="1:15" s="107" customFormat="1" ht="20.100000000000001" customHeight="1" thickBot="1" x14ac:dyDescent="0.35">
      <c r="A247" s="42"/>
      <c r="B247" s="35"/>
      <c r="C247" s="35"/>
      <c r="D247" s="40">
        <v>6</v>
      </c>
      <c r="E247" s="298" t="s">
        <v>31</v>
      </c>
      <c r="F247" s="299"/>
      <c r="G247" s="41">
        <v>0</v>
      </c>
      <c r="H247" s="35"/>
      <c r="I247" s="35"/>
      <c r="J247" s="35"/>
      <c r="K247" s="35"/>
      <c r="L247" s="35"/>
      <c r="M247" s="35"/>
      <c r="N247" s="35"/>
      <c r="O247" s="42"/>
    </row>
    <row r="248" spans="1:15" s="107" customFormat="1" ht="20.100000000000001" customHeight="1" thickBot="1" x14ac:dyDescent="0.35">
      <c r="A248" s="42"/>
      <c r="B248" s="35"/>
      <c r="C248" s="35"/>
      <c r="D248" s="40">
        <v>7</v>
      </c>
      <c r="E248" s="298" t="s">
        <v>32</v>
      </c>
      <c r="F248" s="299"/>
      <c r="G248" s="41">
        <v>8</v>
      </c>
      <c r="H248" s="35"/>
      <c r="I248" s="35"/>
      <c r="J248" s="35"/>
      <c r="K248" s="35"/>
      <c r="L248" s="35"/>
      <c r="M248" s="35"/>
      <c r="N248" s="35"/>
      <c r="O248" s="42"/>
    </row>
    <row r="249" spans="1:15" s="107" customFormat="1" ht="20.100000000000001" customHeight="1" thickBot="1" x14ac:dyDescent="0.35">
      <c r="A249" s="42"/>
      <c r="B249" s="35"/>
      <c r="C249" s="100"/>
      <c r="D249" s="35"/>
      <c r="E249" s="296" t="s">
        <v>3</v>
      </c>
      <c r="F249" s="297"/>
      <c r="G249" s="16">
        <v>22</v>
      </c>
      <c r="H249" s="101"/>
      <c r="I249" s="35"/>
      <c r="J249" s="35"/>
      <c r="K249" s="35"/>
      <c r="L249" s="35"/>
      <c r="M249" s="35"/>
      <c r="N249" s="35"/>
      <c r="O249" s="42"/>
    </row>
    <row r="250" spans="1:15" s="107" customFormat="1" ht="21" customHeight="1" thickBot="1" x14ac:dyDescent="0.35">
      <c r="A250" s="42"/>
      <c r="B250" s="35"/>
      <c r="C250" s="100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42"/>
    </row>
    <row r="251" spans="1:15" s="107" customFormat="1" ht="20.100000000000001" customHeight="1" thickBot="1" x14ac:dyDescent="0.35">
      <c r="A251" s="42"/>
      <c r="B251" s="275" t="s">
        <v>38</v>
      </c>
      <c r="C251" s="276"/>
      <c r="D251" s="276"/>
      <c r="E251" s="276"/>
      <c r="F251" s="276"/>
      <c r="G251" s="276"/>
      <c r="H251" s="276"/>
      <c r="I251" s="276"/>
      <c r="J251" s="276"/>
      <c r="K251" s="276"/>
      <c r="L251" s="276"/>
      <c r="M251" s="276"/>
      <c r="N251" s="276"/>
      <c r="O251" s="42"/>
    </row>
    <row r="252" spans="1:15" s="107" customFormat="1" ht="15.75" customHeight="1" x14ac:dyDescent="0.3">
      <c r="A252" s="42"/>
      <c r="B252" s="35"/>
      <c r="C252" s="100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42"/>
    </row>
    <row r="253" spans="1:15" s="107" customFormat="1" ht="15.75" customHeight="1" x14ac:dyDescent="0.3">
      <c r="A253" s="42"/>
      <c r="B253" s="35"/>
      <c r="C253" s="100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42"/>
    </row>
    <row r="254" spans="1:15" s="107" customFormat="1" ht="15.75" customHeight="1" x14ac:dyDescent="0.3">
      <c r="A254" s="42"/>
      <c r="B254" s="35"/>
      <c r="C254" s="100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42"/>
    </row>
    <row r="255" spans="1:15" s="107" customFormat="1" ht="31.5" customHeight="1" x14ac:dyDescent="0.3">
      <c r="A255" s="42"/>
      <c r="B255" s="35"/>
      <c r="C255" s="100"/>
      <c r="D255" s="35"/>
      <c r="E255" s="35"/>
      <c r="F255" s="35"/>
      <c r="G255" s="35"/>
      <c r="H255" s="34"/>
      <c r="I255" s="35"/>
      <c r="J255" s="35"/>
      <c r="K255" s="35"/>
      <c r="L255" s="35"/>
      <c r="M255" s="35"/>
      <c r="N255" s="35"/>
      <c r="O255" s="42"/>
    </row>
    <row r="256" spans="1:15" s="107" customFormat="1" ht="15.75" customHeight="1" x14ac:dyDescent="0.3">
      <c r="A256" s="42"/>
      <c r="B256" s="35"/>
      <c r="C256" s="99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42"/>
    </row>
    <row r="257" spans="1:15" s="107" customFormat="1" ht="15.75" customHeight="1" x14ac:dyDescent="0.3">
      <c r="A257" s="42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42"/>
    </row>
    <row r="258" spans="1:15" s="107" customFormat="1" ht="15.75" customHeight="1" x14ac:dyDescent="0.3">
      <c r="A258" s="42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42"/>
    </row>
    <row r="259" spans="1:15" s="107" customFormat="1" ht="15.75" customHeight="1" x14ac:dyDescent="0.3">
      <c r="A259" s="42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42"/>
    </row>
    <row r="260" spans="1:15" s="107" customFormat="1" ht="15.75" customHeight="1" x14ac:dyDescent="0.3">
      <c r="A260" s="42"/>
      <c r="B260" s="35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42"/>
    </row>
    <row r="261" spans="1:15" s="107" customFormat="1" ht="15.75" customHeight="1" x14ac:dyDescent="0.3">
      <c r="A261" s="42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42"/>
    </row>
    <row r="262" spans="1:15" s="107" customFormat="1" ht="18.75" customHeight="1" x14ac:dyDescent="0.3">
      <c r="A262" s="42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42"/>
    </row>
    <row r="263" spans="1:15" s="107" customFormat="1" ht="15.75" customHeight="1" x14ac:dyDescent="0.3">
      <c r="A263" s="42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42"/>
    </row>
    <row r="264" spans="1:15" s="107" customFormat="1" ht="15.75" customHeight="1" x14ac:dyDescent="0.3">
      <c r="A264" s="42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42"/>
    </row>
    <row r="265" spans="1:15" s="107" customFormat="1" ht="15.75" customHeight="1" x14ac:dyDescent="0.3">
      <c r="A265" s="42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42"/>
    </row>
    <row r="266" spans="1:15" s="107" customFormat="1" ht="21" customHeight="1" x14ac:dyDescent="0.3">
      <c r="A266" s="42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42"/>
    </row>
    <row r="267" spans="1:15" s="107" customFormat="1" ht="15.75" customHeight="1" x14ac:dyDescent="0.3">
      <c r="A267" s="42"/>
      <c r="B267" s="35"/>
      <c r="C267" s="35"/>
      <c r="D267" s="34"/>
      <c r="E267" s="34"/>
      <c r="F267" s="34"/>
      <c r="G267" s="34"/>
      <c r="H267" s="35"/>
      <c r="I267" s="35"/>
      <c r="J267" s="35"/>
      <c r="K267" s="35"/>
      <c r="L267" s="35"/>
      <c r="M267" s="35"/>
      <c r="N267" s="35"/>
      <c r="O267" s="42"/>
    </row>
    <row r="268" spans="1:15" s="107" customFormat="1" ht="27.75" customHeight="1" x14ac:dyDescent="0.3">
      <c r="A268" s="42"/>
      <c r="B268" s="35"/>
      <c r="C268" s="35"/>
      <c r="D268" s="34"/>
      <c r="E268" s="34"/>
      <c r="F268" s="34"/>
      <c r="G268" s="34"/>
      <c r="H268" s="35"/>
      <c r="I268" s="35"/>
      <c r="J268" s="35"/>
      <c r="K268" s="35"/>
      <c r="L268" s="35"/>
      <c r="M268" s="35"/>
      <c r="N268" s="35"/>
      <c r="O268" s="42"/>
    </row>
    <row r="269" spans="1:15" s="107" customFormat="1" ht="15.75" customHeight="1" x14ac:dyDescent="0.3">
      <c r="A269" s="42"/>
      <c r="B269" s="35"/>
      <c r="C269" s="35"/>
      <c r="D269" s="106"/>
      <c r="E269" s="106"/>
      <c r="F269" s="106"/>
      <c r="G269" s="106"/>
      <c r="H269" s="35"/>
      <c r="I269" s="35"/>
      <c r="J269" s="35"/>
      <c r="K269" s="35"/>
      <c r="L269" s="35"/>
      <c r="M269" s="35"/>
      <c r="N269" s="35"/>
      <c r="O269" s="42"/>
    </row>
    <row r="270" spans="1:15" s="107" customFormat="1" ht="15.75" customHeight="1" x14ac:dyDescent="0.3">
      <c r="A270" s="42"/>
      <c r="B270" s="35"/>
      <c r="C270" s="35"/>
      <c r="D270" s="34"/>
      <c r="E270" s="34"/>
      <c r="F270" s="34"/>
      <c r="G270" s="34"/>
      <c r="H270" s="35"/>
      <c r="I270" s="35"/>
      <c r="J270" s="35"/>
      <c r="K270" s="35"/>
      <c r="L270" s="35"/>
      <c r="M270" s="35"/>
      <c r="N270" s="35"/>
      <c r="O270" s="42"/>
    </row>
    <row r="271" spans="1:15" s="107" customFormat="1" ht="15.75" customHeight="1" x14ac:dyDescent="0.3">
      <c r="A271" s="42"/>
      <c r="B271" s="35"/>
      <c r="C271" s="35"/>
      <c r="D271" s="34"/>
      <c r="E271" s="34"/>
      <c r="F271" s="34"/>
      <c r="G271" s="34"/>
      <c r="H271" s="35"/>
      <c r="I271" s="35"/>
      <c r="J271" s="35"/>
      <c r="K271" s="35"/>
      <c r="L271" s="35"/>
      <c r="M271" s="35"/>
      <c r="N271" s="35"/>
      <c r="O271" s="42"/>
    </row>
    <row r="272" spans="1:15" s="107" customFormat="1" ht="15.75" customHeight="1" x14ac:dyDescent="0.3">
      <c r="A272" s="42"/>
      <c r="B272" s="35"/>
      <c r="C272" s="35"/>
      <c r="D272" s="34"/>
      <c r="E272" s="34"/>
      <c r="F272" s="34"/>
      <c r="G272" s="34"/>
      <c r="H272" s="35"/>
      <c r="I272" s="35"/>
      <c r="J272" s="35"/>
      <c r="K272" s="35"/>
      <c r="L272" s="35"/>
      <c r="M272" s="35"/>
      <c r="N272" s="35"/>
      <c r="O272" s="42"/>
    </row>
    <row r="273" spans="1:15" s="107" customFormat="1" ht="17.25" customHeight="1" x14ac:dyDescent="0.3">
      <c r="A273" s="42"/>
      <c r="B273" s="35"/>
      <c r="C273" s="35"/>
      <c r="D273" s="34"/>
      <c r="E273" s="34"/>
      <c r="F273" s="34"/>
      <c r="G273" s="34"/>
      <c r="H273" s="35"/>
      <c r="I273" s="35"/>
      <c r="J273" s="35"/>
      <c r="K273" s="35"/>
      <c r="L273" s="35"/>
      <c r="M273" s="35"/>
      <c r="N273" s="35"/>
      <c r="O273" s="42"/>
    </row>
    <row r="274" spans="1:15" s="107" customFormat="1" ht="15.75" customHeight="1" x14ac:dyDescent="0.3">
      <c r="A274" s="42"/>
      <c r="B274" s="35"/>
      <c r="C274" s="35"/>
      <c r="D274" s="34"/>
      <c r="E274" s="34"/>
      <c r="F274" s="34"/>
      <c r="G274" s="34"/>
      <c r="H274" s="35"/>
      <c r="I274" s="35"/>
      <c r="J274" s="35"/>
      <c r="K274" s="35"/>
      <c r="L274" s="35"/>
      <c r="M274" s="35"/>
      <c r="N274" s="35"/>
      <c r="O274" s="42"/>
    </row>
    <row r="275" spans="1:15" s="107" customFormat="1" ht="15.75" customHeight="1" x14ac:dyDescent="0.3">
      <c r="A275" s="42"/>
      <c r="B275" s="35"/>
      <c r="C275" s="35"/>
      <c r="D275" s="34"/>
      <c r="E275" s="34"/>
      <c r="F275" s="34"/>
      <c r="G275" s="34"/>
      <c r="H275" s="35"/>
      <c r="I275" s="35"/>
      <c r="J275" s="35"/>
      <c r="K275" s="35"/>
      <c r="L275" s="35"/>
      <c r="M275" s="35"/>
      <c r="N275" s="35"/>
      <c r="O275" s="42"/>
    </row>
    <row r="276" spans="1:15" s="107" customFormat="1" ht="15.75" customHeight="1" x14ac:dyDescent="0.3">
      <c r="A276" s="42"/>
      <c r="B276" s="35"/>
      <c r="C276" s="35"/>
      <c r="D276" s="34"/>
      <c r="E276" s="34"/>
      <c r="F276" s="34"/>
      <c r="G276" s="34"/>
      <c r="H276" s="35"/>
      <c r="I276" s="35"/>
      <c r="J276" s="35"/>
      <c r="K276" s="35"/>
      <c r="L276" s="35"/>
      <c r="M276" s="35"/>
      <c r="N276" s="35"/>
      <c r="O276" s="42"/>
    </row>
    <row r="277" spans="1:15" s="107" customFormat="1" ht="15.75" customHeight="1" x14ac:dyDescent="0.3">
      <c r="A277" s="42"/>
      <c r="B277" s="35"/>
      <c r="C277" s="35"/>
      <c r="D277" s="34"/>
      <c r="E277" s="34"/>
      <c r="F277" s="34"/>
      <c r="G277" s="34"/>
      <c r="H277" s="35"/>
      <c r="I277" s="35"/>
      <c r="J277" s="35"/>
      <c r="K277" s="35"/>
      <c r="L277" s="35"/>
      <c r="M277" s="35"/>
      <c r="N277" s="35"/>
      <c r="O277" s="42"/>
    </row>
    <row r="278" spans="1:15" s="107" customFormat="1" ht="15.75" customHeight="1" x14ac:dyDescent="0.3">
      <c r="A278" s="42"/>
      <c r="B278" s="35"/>
      <c r="C278" s="35"/>
      <c r="D278" s="34"/>
      <c r="E278" s="34"/>
      <c r="F278" s="34"/>
      <c r="G278" s="34"/>
      <c r="H278" s="35"/>
      <c r="I278" s="35"/>
      <c r="J278" s="35"/>
      <c r="K278" s="35"/>
      <c r="L278" s="35"/>
      <c r="M278" s="35"/>
      <c r="N278" s="35"/>
      <c r="O278" s="42"/>
    </row>
    <row r="279" spans="1:15" s="107" customFormat="1" ht="15.75" customHeight="1" x14ac:dyDescent="0.3">
      <c r="A279" s="42"/>
      <c r="B279" s="35"/>
      <c r="C279" s="35"/>
      <c r="D279" s="34"/>
      <c r="E279" s="34"/>
      <c r="F279" s="34"/>
      <c r="G279" s="34"/>
      <c r="H279" s="35"/>
      <c r="I279" s="35"/>
      <c r="J279" s="35"/>
      <c r="K279" s="35"/>
      <c r="L279" s="35"/>
      <c r="M279" s="35"/>
      <c r="N279" s="35"/>
      <c r="O279" s="42"/>
    </row>
    <row r="280" spans="1:15" s="107" customFormat="1" ht="15.75" customHeight="1" x14ac:dyDescent="0.3">
      <c r="A280" s="42"/>
      <c r="B280" s="35"/>
      <c r="C280" s="35"/>
      <c r="D280" s="34"/>
      <c r="E280" s="34"/>
      <c r="F280" s="34"/>
      <c r="G280" s="34"/>
      <c r="H280" s="35"/>
      <c r="I280" s="35"/>
      <c r="J280" s="35"/>
      <c r="K280" s="35"/>
      <c r="L280" s="35"/>
      <c r="M280" s="35"/>
      <c r="N280" s="35"/>
      <c r="O280" s="42"/>
    </row>
    <row r="281" spans="1:15" s="107" customFormat="1" ht="15.75" customHeight="1" x14ac:dyDescent="0.3">
      <c r="A281" s="42"/>
      <c r="B281" s="35"/>
      <c r="C281" s="35"/>
      <c r="D281" s="34"/>
      <c r="E281" s="34"/>
      <c r="F281" s="34"/>
      <c r="G281" s="34"/>
      <c r="H281" s="35"/>
      <c r="I281" s="35"/>
      <c r="J281" s="35"/>
      <c r="K281" s="35"/>
      <c r="L281" s="35"/>
      <c r="M281" s="35"/>
      <c r="N281" s="35"/>
      <c r="O281" s="42"/>
    </row>
    <row r="282" spans="1:15" s="107" customFormat="1" ht="15.75" customHeight="1" x14ac:dyDescent="0.3">
      <c r="A282" s="42"/>
      <c r="B282" s="35"/>
      <c r="C282" s="35"/>
      <c r="D282" s="34"/>
      <c r="E282" s="34"/>
      <c r="F282" s="34"/>
      <c r="G282" s="34"/>
      <c r="H282" s="35"/>
      <c r="I282" s="35"/>
      <c r="J282" s="35"/>
      <c r="K282" s="35"/>
      <c r="L282" s="35"/>
      <c r="M282" s="35"/>
      <c r="N282" s="35"/>
      <c r="O282" s="42"/>
    </row>
    <row r="283" spans="1:15" s="107" customFormat="1" ht="15.75" customHeight="1" x14ac:dyDescent="0.3">
      <c r="A283" s="42"/>
      <c r="B283" s="35"/>
      <c r="C283" s="35"/>
      <c r="D283" s="34"/>
      <c r="E283" s="34"/>
      <c r="F283" s="34"/>
      <c r="G283" s="34"/>
      <c r="H283" s="35"/>
      <c r="I283" s="35"/>
      <c r="J283" s="35"/>
      <c r="K283" s="35"/>
      <c r="L283" s="35"/>
      <c r="M283" s="35"/>
      <c r="N283" s="35"/>
      <c r="O283" s="42"/>
    </row>
    <row r="284" spans="1:15" s="107" customFormat="1" ht="15.75" customHeight="1" x14ac:dyDescent="0.3">
      <c r="A284" s="42"/>
      <c r="B284" s="35"/>
      <c r="C284" s="35"/>
      <c r="D284" s="34"/>
      <c r="E284" s="34"/>
      <c r="F284" s="34"/>
      <c r="G284" s="34"/>
      <c r="H284" s="34"/>
      <c r="I284" s="34"/>
      <c r="J284" s="34"/>
      <c r="K284" s="34"/>
      <c r="L284" s="34"/>
      <c r="M284" s="35"/>
      <c r="N284" s="35"/>
      <c r="O284" s="42"/>
    </row>
    <row r="285" spans="1:15" s="107" customFormat="1" ht="15.75" customHeight="1" x14ac:dyDescent="0.3">
      <c r="A285" s="42"/>
      <c r="B285" s="35"/>
      <c r="C285" s="35"/>
      <c r="D285" s="34"/>
      <c r="E285" s="34"/>
      <c r="F285" s="34"/>
      <c r="G285" s="34"/>
      <c r="H285" s="34"/>
      <c r="I285" s="34"/>
      <c r="J285" s="34"/>
      <c r="K285" s="34"/>
      <c r="L285" s="34"/>
      <c r="M285" s="35"/>
      <c r="N285" s="35"/>
      <c r="O285" s="42"/>
    </row>
    <row r="286" spans="1:15" s="107" customFormat="1" ht="14.25" x14ac:dyDescent="0.3">
      <c r="A286" s="42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42"/>
    </row>
    <row r="287" spans="1:15" s="107" customFormat="1" ht="14.25" x14ac:dyDescent="0.3">
      <c r="A287" s="42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42"/>
    </row>
    <row r="288" spans="1:15" s="107" customFormat="1" ht="14.25" x14ac:dyDescent="0.3">
      <c r="A288" s="42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42"/>
    </row>
    <row r="289" spans="1:15" s="107" customFormat="1" ht="14.25" x14ac:dyDescent="0.3">
      <c r="A289" s="42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42"/>
    </row>
    <row r="290" spans="1:15" s="107" customFormat="1" ht="24" customHeight="1" x14ac:dyDescent="0.3">
      <c r="A290" s="42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105"/>
    </row>
    <row r="291" spans="1:15" s="107" customFormat="1" ht="14.25" x14ac:dyDescent="0.3">
      <c r="A291" s="42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42"/>
    </row>
    <row r="292" spans="1:15" s="107" customFormat="1" ht="20.100000000000001" customHeight="1" x14ac:dyDescent="0.3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</row>
    <row r="293" spans="1:15" s="107" customFormat="1" ht="14.25" x14ac:dyDescent="0.3"/>
    <row r="294" spans="1:15" s="107" customFormat="1" ht="14.25" x14ac:dyDescent="0.3"/>
    <row r="295" spans="1:15" s="107" customFormat="1" ht="14.25" x14ac:dyDescent="0.3"/>
    <row r="296" spans="1:15" s="107" customFormat="1" ht="14.25" x14ac:dyDescent="0.3"/>
    <row r="297" spans="1:15" s="107" customFormat="1" ht="14.25" x14ac:dyDescent="0.3"/>
    <row r="298" spans="1:15" s="107" customFormat="1" ht="14.25" x14ac:dyDescent="0.3"/>
    <row r="299" spans="1:15" s="107" customFormat="1" ht="14.25" x14ac:dyDescent="0.3"/>
    <row r="300" spans="1:15" s="107" customFormat="1" ht="14.25" x14ac:dyDescent="0.3"/>
    <row r="301" spans="1:15" s="107" customFormat="1" ht="14.25" x14ac:dyDescent="0.3"/>
    <row r="302" spans="1:15" s="107" customFormat="1" ht="14.25" x14ac:dyDescent="0.3"/>
    <row r="303" spans="1:15" s="107" customFormat="1" ht="14.25" x14ac:dyDescent="0.3"/>
    <row r="304" spans="1:15" s="107" customFormat="1" ht="14.25" x14ac:dyDescent="0.3"/>
    <row r="305" s="107" customFormat="1" ht="14.25" x14ac:dyDescent="0.3"/>
    <row r="306" s="107" customFormat="1" ht="14.25" x14ac:dyDescent="0.3"/>
    <row r="307" s="107" customFormat="1" ht="14.25" x14ac:dyDescent="0.3"/>
    <row r="308" s="107" customFormat="1" ht="14.25" x14ac:dyDescent="0.3"/>
    <row r="309" s="107" customFormat="1" ht="14.25" x14ac:dyDescent="0.3"/>
    <row r="310" s="107" customFormat="1" ht="14.25" x14ac:dyDescent="0.3"/>
    <row r="311" s="107" customFormat="1" ht="14.25" x14ac:dyDescent="0.3"/>
    <row r="312" s="107" customFormat="1" ht="14.25" x14ac:dyDescent="0.3"/>
    <row r="313" s="107" customFormat="1" ht="14.25" x14ac:dyDescent="0.3"/>
    <row r="314" s="107" customFormat="1" ht="14.25" x14ac:dyDescent="0.3"/>
    <row r="315" s="107" customFormat="1" ht="14.25" x14ac:dyDescent="0.3"/>
    <row r="316" s="107" customFormat="1" ht="14.25" x14ac:dyDescent="0.3"/>
    <row r="317" s="107" customFormat="1" ht="14.25" x14ac:dyDescent="0.3"/>
    <row r="318" s="107" customFormat="1" ht="14.25" x14ac:dyDescent="0.3"/>
    <row r="319" s="107" customFormat="1" ht="14.25" x14ac:dyDescent="0.3"/>
    <row r="320" s="107" customFormat="1" ht="14.25" x14ac:dyDescent="0.3"/>
    <row r="321" s="107" customFormat="1" ht="14.25" x14ac:dyDescent="0.3"/>
    <row r="322" s="107" customFormat="1" ht="14.25" x14ac:dyDescent="0.3"/>
    <row r="323" s="107" customFormat="1" ht="14.25" x14ac:dyDescent="0.3"/>
    <row r="324" s="107" customFormat="1" ht="14.25" x14ac:dyDescent="0.3"/>
    <row r="325" s="107" customFormat="1" ht="14.25" x14ac:dyDescent="0.3"/>
    <row r="326" s="107" customFormat="1" ht="14.25" x14ac:dyDescent="0.3"/>
    <row r="327" s="107" customFormat="1" ht="14.25" x14ac:dyDescent="0.3"/>
    <row r="328" s="107" customFormat="1" ht="14.25" x14ac:dyDescent="0.3"/>
    <row r="329" s="107" customFormat="1" ht="14.25" x14ac:dyDescent="0.3"/>
    <row r="330" s="107" customFormat="1" ht="14.25" x14ac:dyDescent="0.3"/>
    <row r="331" s="107" customFormat="1" ht="14.25" x14ac:dyDescent="0.3"/>
    <row r="332" s="107" customFormat="1" ht="14.25" x14ac:dyDescent="0.3"/>
    <row r="333" s="107" customFormat="1" ht="14.25" x14ac:dyDescent="0.3"/>
    <row r="334" s="107" customFormat="1" ht="14.25" x14ac:dyDescent="0.3"/>
    <row r="335" s="107" customFormat="1" ht="14.25" x14ac:dyDescent="0.3"/>
    <row r="336" s="107" customFormat="1" ht="14.25" x14ac:dyDescent="0.3"/>
    <row r="337" s="107" customFormat="1" ht="14.25" x14ac:dyDescent="0.3"/>
    <row r="338" s="107" customFormat="1" ht="14.25" x14ac:dyDescent="0.3"/>
    <row r="339" s="107" customFormat="1" ht="14.25" x14ac:dyDescent="0.3"/>
    <row r="340" s="107" customFormat="1" ht="14.25" x14ac:dyDescent="0.3"/>
    <row r="341" s="107" customFormat="1" ht="14.25" x14ac:dyDescent="0.3"/>
    <row r="342" s="107" customFormat="1" ht="14.25" x14ac:dyDescent="0.3"/>
    <row r="343" s="107" customFormat="1" ht="14.25" x14ac:dyDescent="0.3"/>
  </sheetData>
  <mergeCells count="68">
    <mergeCell ref="E243:F243"/>
    <mergeCell ref="E244:F244"/>
    <mergeCell ref="E245:F245"/>
    <mergeCell ref="E246:F246"/>
    <mergeCell ref="J44:L44"/>
    <mergeCell ref="J45:L45"/>
    <mergeCell ref="J46:L46"/>
    <mergeCell ref="E156:H156"/>
    <mergeCell ref="E157:H157"/>
    <mergeCell ref="E142:I142"/>
    <mergeCell ref="E147:J147"/>
    <mergeCell ref="E148:I148"/>
    <mergeCell ref="D154:J154"/>
    <mergeCell ref="E155:H155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56:L56"/>
    <mergeCell ref="E186:H186"/>
    <mergeCell ref="J57:L57"/>
    <mergeCell ref="J58:L58"/>
    <mergeCell ref="J59:L59"/>
    <mergeCell ref="J61:L61"/>
    <mergeCell ref="E185:H185"/>
    <mergeCell ref="E141:J141"/>
    <mergeCell ref="E54:I54"/>
    <mergeCell ref="E55:I55"/>
    <mergeCell ref="E56:I56"/>
    <mergeCell ref="E57:I57"/>
    <mergeCell ref="E58:I58"/>
    <mergeCell ref="E59:I59"/>
    <mergeCell ref="B13:N13"/>
    <mergeCell ref="B14:N14"/>
    <mergeCell ref="D43:M43"/>
    <mergeCell ref="C20:F20"/>
    <mergeCell ref="H20:L20"/>
    <mergeCell ref="B251:N251"/>
    <mergeCell ref="D97:J97"/>
    <mergeCell ref="D107:J107"/>
    <mergeCell ref="E134:J134"/>
    <mergeCell ref="E135:I135"/>
    <mergeCell ref="E158:H158"/>
    <mergeCell ref="D183:J183"/>
    <mergeCell ref="E184:H184"/>
    <mergeCell ref="E100:H100"/>
    <mergeCell ref="D241:G241"/>
    <mergeCell ref="E249:F249"/>
    <mergeCell ref="E187:H187"/>
    <mergeCell ref="D212:J212"/>
    <mergeCell ref="E247:F247"/>
    <mergeCell ref="E248:F248"/>
    <mergeCell ref="E242:F242"/>
    <mergeCell ref="E44:I44"/>
    <mergeCell ref="E45:I45"/>
    <mergeCell ref="E46:I46"/>
    <mergeCell ref="E47:I47"/>
    <mergeCell ref="E48:I48"/>
    <mergeCell ref="E49:I49"/>
    <mergeCell ref="E50:I50"/>
    <mergeCell ref="E51:I51"/>
    <mergeCell ref="E52:I52"/>
    <mergeCell ref="E53:I53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R356"/>
  <sheetViews>
    <sheetView zoomScale="70" zoomScaleNormal="70" workbookViewId="0">
      <selection activeCell="M69" sqref="M69"/>
    </sheetView>
  </sheetViews>
  <sheetFormatPr baseColWidth="10" defaultRowHeight="15" x14ac:dyDescent="0.25"/>
  <cols>
    <col min="1" max="1" width="3.5703125" customWidth="1"/>
    <col min="2" max="2" width="6.7109375" style="117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9"/>
    </row>
    <row r="2" spans="1:17" x14ac:dyDescent="0.25">
      <c r="A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9"/>
    </row>
    <row r="3" spans="1:17" x14ac:dyDescent="0.25">
      <c r="A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239"/>
    </row>
    <row r="4" spans="1:17" x14ac:dyDescent="0.25">
      <c r="A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239"/>
    </row>
    <row r="5" spans="1:17" x14ac:dyDescent="0.25">
      <c r="A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239"/>
    </row>
    <row r="6" spans="1:17" x14ac:dyDescent="0.25">
      <c r="A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239"/>
    </row>
    <row r="7" spans="1:17" x14ac:dyDescent="0.25">
      <c r="A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239"/>
    </row>
    <row r="8" spans="1:17" x14ac:dyDescent="0.25">
      <c r="A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239"/>
    </row>
    <row r="9" spans="1:17" x14ac:dyDescent="0.25">
      <c r="A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239"/>
    </row>
    <row r="10" spans="1:17" x14ac:dyDescent="0.25">
      <c r="A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239"/>
    </row>
    <row r="11" spans="1:17" x14ac:dyDescent="0.25">
      <c r="A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239"/>
    </row>
    <row r="12" spans="1:17" ht="15.75" thickBot="1" x14ac:dyDescent="0.3">
      <c r="A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239"/>
    </row>
    <row r="13" spans="1:17" ht="50.25" customHeight="1" x14ac:dyDescent="0.25">
      <c r="A13" s="118"/>
      <c r="B13" s="345" t="s">
        <v>24</v>
      </c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119"/>
      <c r="Q13" s="120"/>
    </row>
    <row r="14" spans="1:17" ht="43.5" customHeight="1" thickBot="1" x14ac:dyDescent="0.85">
      <c r="A14" s="118"/>
      <c r="B14" s="347" t="s">
        <v>50</v>
      </c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121"/>
      <c r="Q14" s="120"/>
    </row>
    <row r="15" spans="1:17" x14ac:dyDescent="0.25">
      <c r="A15" s="118"/>
      <c r="B15" s="117" t="s">
        <v>35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20"/>
    </row>
    <row r="16" spans="1:17" x14ac:dyDescent="0.25">
      <c r="A16" s="118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20"/>
    </row>
    <row r="17" spans="1:18" x14ac:dyDescent="0.25">
      <c r="A17" s="118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20"/>
    </row>
    <row r="18" spans="1:18" x14ac:dyDescent="0.25">
      <c r="A18" s="118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20"/>
    </row>
    <row r="19" spans="1:18" ht="15.75" thickBot="1" x14ac:dyDescent="0.3">
      <c r="A19" s="118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20"/>
    </row>
    <row r="20" spans="1:18" ht="20.25" customHeight="1" thickBot="1" x14ac:dyDescent="0.3">
      <c r="A20" s="118"/>
      <c r="C20" s="349" t="s">
        <v>0</v>
      </c>
      <c r="D20" s="350"/>
      <c r="E20" s="350"/>
      <c r="F20" s="351"/>
      <c r="G20" s="122"/>
      <c r="H20" s="349" t="s">
        <v>1</v>
      </c>
      <c r="I20" s="350"/>
      <c r="J20" s="350"/>
      <c r="K20" s="350"/>
      <c r="L20" s="351"/>
      <c r="M20" s="123"/>
      <c r="N20" s="123"/>
      <c r="O20" s="123"/>
      <c r="P20" s="117"/>
      <c r="Q20" s="120"/>
      <c r="R20" s="1"/>
    </row>
    <row r="21" spans="1:18" s="2" customFormat="1" ht="15.75" thickBot="1" x14ac:dyDescent="0.3">
      <c r="A21" s="124"/>
      <c r="B21" s="125"/>
      <c r="C21" s="126" t="s">
        <v>39</v>
      </c>
      <c r="D21" s="127" t="s">
        <v>2</v>
      </c>
      <c r="E21" s="128" t="s">
        <v>34</v>
      </c>
      <c r="F21" s="126" t="s">
        <v>3</v>
      </c>
      <c r="G21" s="129" t="s">
        <v>37</v>
      </c>
      <c r="H21" s="128" t="s">
        <v>4</v>
      </c>
      <c r="I21" s="128" t="s">
        <v>5</v>
      </c>
      <c r="J21" s="126" t="s">
        <v>6</v>
      </c>
      <c r="K21" s="126" t="s">
        <v>7</v>
      </c>
      <c r="L21" s="126" t="s">
        <v>3</v>
      </c>
      <c r="M21" s="125"/>
      <c r="N21" s="125"/>
      <c r="O21" s="125"/>
      <c r="P21" s="130"/>
      <c r="Q21" s="130"/>
    </row>
    <row r="22" spans="1:18" ht="16.5" thickBot="1" x14ac:dyDescent="0.35">
      <c r="A22" s="118"/>
      <c r="C22" s="131">
        <v>21</v>
      </c>
      <c r="D22" s="259">
        <v>10</v>
      </c>
      <c r="E22" s="259">
        <v>8</v>
      </c>
      <c r="F22" s="133">
        <f>SUM(C22:E22)</f>
        <v>39</v>
      </c>
      <c r="G22" s="134"/>
      <c r="H22" s="131">
        <v>14</v>
      </c>
      <c r="I22" s="131">
        <v>14</v>
      </c>
      <c r="J22" s="131">
        <v>0</v>
      </c>
      <c r="K22" s="131">
        <v>11</v>
      </c>
      <c r="L22" s="133">
        <f>SUM(H22:K22)</f>
        <v>39</v>
      </c>
      <c r="M22" s="117"/>
      <c r="N22" s="117"/>
      <c r="O22" s="135"/>
      <c r="P22" s="120"/>
      <c r="Q22" s="120"/>
    </row>
    <row r="23" spans="1:18" ht="16.5" thickBot="1" x14ac:dyDescent="0.35">
      <c r="A23" s="118"/>
      <c r="C23" s="136">
        <f>+C22/F22</f>
        <v>0.53846153846153844</v>
      </c>
      <c r="D23" s="137">
        <f>+D22/F22</f>
        <v>0.25641025641025639</v>
      </c>
      <c r="E23" s="138">
        <f>+E22/F22</f>
        <v>0.20512820512820512</v>
      </c>
      <c r="F23" s="139">
        <v>1</v>
      </c>
      <c r="G23" s="134"/>
      <c r="H23" s="136">
        <f>+H22/L22</f>
        <v>0.35897435897435898</v>
      </c>
      <c r="I23" s="136">
        <f>+I22/L22</f>
        <v>0.35897435897435898</v>
      </c>
      <c r="J23" s="136">
        <f>+J22/L22</f>
        <v>0</v>
      </c>
      <c r="K23" s="136">
        <f>+K22/L22</f>
        <v>0.28205128205128205</v>
      </c>
      <c r="L23" s="139">
        <f>SUM(H23:K23)</f>
        <v>1</v>
      </c>
      <c r="M23" s="117"/>
      <c r="N23" s="117"/>
      <c r="O23" s="135"/>
      <c r="P23" s="120"/>
      <c r="Q23" s="120"/>
    </row>
    <row r="24" spans="1:18" x14ac:dyDescent="0.25">
      <c r="A24" s="118"/>
      <c r="C24" s="117" t="s">
        <v>36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35"/>
      <c r="O24" s="135"/>
      <c r="P24" s="135"/>
      <c r="Q24" s="120"/>
      <c r="R24" s="1"/>
    </row>
    <row r="25" spans="1:18" x14ac:dyDescent="0.25">
      <c r="A25" s="118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35"/>
      <c r="N25" s="135"/>
      <c r="O25" s="135"/>
      <c r="P25" s="135"/>
      <c r="Q25" s="120"/>
      <c r="R25" s="1"/>
    </row>
    <row r="26" spans="1:18" x14ac:dyDescent="0.25">
      <c r="A26" s="118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35"/>
      <c r="N26" s="135"/>
      <c r="O26" s="135"/>
      <c r="P26" s="117"/>
      <c r="Q26" s="120"/>
    </row>
    <row r="27" spans="1:18" x14ac:dyDescent="0.25">
      <c r="A27" s="118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20"/>
    </row>
    <row r="28" spans="1:18" x14ac:dyDescent="0.25">
      <c r="A28" s="118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20"/>
    </row>
    <row r="29" spans="1:18" x14ac:dyDescent="0.25">
      <c r="A29" s="118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20"/>
    </row>
    <row r="30" spans="1:18" x14ac:dyDescent="0.25">
      <c r="A30" s="118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20"/>
    </row>
    <row r="31" spans="1:18" x14ac:dyDescent="0.25">
      <c r="A31" s="118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20"/>
    </row>
    <row r="32" spans="1:18" x14ac:dyDescent="0.25">
      <c r="A32" s="118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20"/>
    </row>
    <row r="33" spans="1:17" x14ac:dyDescent="0.25">
      <c r="A33" s="118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20"/>
    </row>
    <row r="34" spans="1:17" x14ac:dyDescent="0.25">
      <c r="A34" s="118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20"/>
    </row>
    <row r="35" spans="1:17" x14ac:dyDescent="0.25">
      <c r="A35" s="118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20"/>
    </row>
    <row r="36" spans="1:17" x14ac:dyDescent="0.25">
      <c r="A36" s="118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20"/>
    </row>
    <row r="37" spans="1:17" x14ac:dyDescent="0.25">
      <c r="A37" s="118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20"/>
    </row>
    <row r="38" spans="1:17" x14ac:dyDescent="0.25">
      <c r="A38" s="11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20"/>
    </row>
    <row r="39" spans="1:17" x14ac:dyDescent="0.25">
      <c r="A39" s="11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20"/>
    </row>
    <row r="40" spans="1:17" x14ac:dyDescent="0.25">
      <c r="A40" s="11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20"/>
    </row>
    <row r="41" spans="1:17" x14ac:dyDescent="0.25">
      <c r="A41" s="11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20"/>
    </row>
    <row r="42" spans="1:17" x14ac:dyDescent="0.25">
      <c r="A42" s="118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20"/>
    </row>
    <row r="43" spans="1:17" ht="19.5" customHeight="1" x14ac:dyDescent="0.25">
      <c r="A43" s="118"/>
      <c r="C43" s="117"/>
      <c r="D43" s="352" t="s">
        <v>8</v>
      </c>
      <c r="E43" s="352"/>
      <c r="F43" s="352"/>
      <c r="G43" s="352"/>
      <c r="H43" s="352"/>
      <c r="I43" s="352"/>
      <c r="J43" s="352"/>
      <c r="K43" s="352"/>
      <c r="L43" s="352"/>
      <c r="M43" s="352"/>
      <c r="N43" s="117"/>
      <c r="O43" s="117"/>
      <c r="P43" s="117"/>
      <c r="Q43" s="120"/>
    </row>
    <row r="44" spans="1:17" ht="16.5" thickBot="1" x14ac:dyDescent="0.35">
      <c r="A44" s="118"/>
      <c r="C44" s="117"/>
      <c r="D44" s="140">
        <v>1</v>
      </c>
      <c r="E44" s="141" t="str">
        <f>+'[1]ACUM-MAYO'!A61</f>
        <v>SE TIENE POR NO PRESENTADA ( NO CUMPLIÓ PREVENCIÓN)</v>
      </c>
      <c r="F44" s="142"/>
      <c r="G44" s="142"/>
      <c r="H44" s="142"/>
      <c r="I44" s="143"/>
      <c r="J44" s="342">
        <v>0</v>
      </c>
      <c r="K44" s="343"/>
      <c r="L44" s="344"/>
      <c r="M44" s="144">
        <f>+$J44/$J61</f>
        <v>0</v>
      </c>
      <c r="N44" s="117"/>
      <c r="O44" s="117"/>
      <c r="P44" s="117"/>
      <c r="Q44" s="120"/>
    </row>
    <row r="45" spans="1:17" ht="16.5" thickBot="1" x14ac:dyDescent="0.35">
      <c r="A45" s="118"/>
      <c r="C45" s="117"/>
      <c r="D45" s="131">
        <v>2</v>
      </c>
      <c r="E45" s="145" t="str">
        <f>+'[1]ACUM-MAYO'!A62</f>
        <v>NO CUMPLIO CON LOS EXTREMOS DEL ARTÍCULO 79 (REQUISITOS)</v>
      </c>
      <c r="F45" s="146"/>
      <c r="G45" s="146"/>
      <c r="H45" s="146"/>
      <c r="I45" s="147"/>
      <c r="J45" s="353">
        <v>0</v>
      </c>
      <c r="K45" s="354"/>
      <c r="L45" s="355"/>
      <c r="M45" s="136">
        <f>+$J45/$J61</f>
        <v>0</v>
      </c>
      <c r="N45" s="117"/>
      <c r="O45" s="117"/>
      <c r="P45" s="117"/>
      <c r="Q45" s="120"/>
    </row>
    <row r="46" spans="1:17" ht="16.5" thickBot="1" x14ac:dyDescent="0.35">
      <c r="A46" s="118"/>
      <c r="C46" s="117"/>
      <c r="D46" s="131">
        <v>3</v>
      </c>
      <c r="E46" s="145" t="str">
        <f>+'[1]ACUM-MAYO'!A63</f>
        <v xml:space="preserve">INCOMPETENCIA </v>
      </c>
      <c r="F46" s="146"/>
      <c r="G46" s="146"/>
      <c r="H46" s="146"/>
      <c r="I46" s="147"/>
      <c r="J46" s="353">
        <v>3</v>
      </c>
      <c r="K46" s="354"/>
      <c r="L46" s="355"/>
      <c r="M46" s="136">
        <f>+$J46/$J61</f>
        <v>7.6923076923076927E-2</v>
      </c>
      <c r="N46" s="117"/>
      <c r="O46" s="117"/>
      <c r="P46" s="117"/>
      <c r="Q46" s="120"/>
    </row>
    <row r="47" spans="1:17" ht="16.5" thickBot="1" x14ac:dyDescent="0.35">
      <c r="A47" s="118"/>
      <c r="C47" s="117"/>
      <c r="D47" s="131">
        <v>4</v>
      </c>
      <c r="E47" s="145" t="str">
        <f>+'[1]ACUM-MAYO'!A64</f>
        <v>NEGATIVA POR INEXISTENCIA</v>
      </c>
      <c r="F47" s="146"/>
      <c r="G47" s="146"/>
      <c r="H47" s="146"/>
      <c r="I47" s="147"/>
      <c r="J47" s="353">
        <v>2</v>
      </c>
      <c r="K47" s="354"/>
      <c r="L47" s="355"/>
      <c r="M47" s="136">
        <f>+$J47/$J61</f>
        <v>5.128205128205128E-2</v>
      </c>
      <c r="N47" s="117"/>
      <c r="O47" s="117"/>
      <c r="P47" s="117"/>
      <c r="Q47" s="120"/>
    </row>
    <row r="48" spans="1:17" ht="16.5" thickBot="1" x14ac:dyDescent="0.35">
      <c r="A48" s="118"/>
      <c r="C48" s="117"/>
      <c r="D48" s="131">
        <v>5</v>
      </c>
      <c r="E48" s="145" t="str">
        <f>+'[1]ACUM-MAYO'!A65</f>
        <v>NEGATIVA CONFIDENCIAL E INEXISTENTE</v>
      </c>
      <c r="F48" s="146"/>
      <c r="G48" s="146"/>
      <c r="H48" s="146"/>
      <c r="I48" s="147"/>
      <c r="J48" s="353">
        <v>0</v>
      </c>
      <c r="K48" s="354"/>
      <c r="L48" s="355"/>
      <c r="M48" s="136">
        <f>+$J48/$J61</f>
        <v>0</v>
      </c>
      <c r="N48" s="117"/>
      <c r="O48" s="117"/>
      <c r="P48" s="117"/>
      <c r="Q48" s="120"/>
    </row>
    <row r="49" spans="1:17" ht="16.5" thickBot="1" x14ac:dyDescent="0.35">
      <c r="A49" s="118"/>
      <c r="C49" s="117"/>
      <c r="D49" s="131">
        <v>6</v>
      </c>
      <c r="E49" s="145" t="str">
        <f>+'[1]ACUM-MAYO'!A66</f>
        <v>AFIRMATIVO</v>
      </c>
      <c r="F49" s="146"/>
      <c r="G49" s="146"/>
      <c r="H49" s="146"/>
      <c r="I49" s="147"/>
      <c r="J49" s="353">
        <v>30</v>
      </c>
      <c r="K49" s="354"/>
      <c r="L49" s="355"/>
      <c r="M49" s="136">
        <f>+$J49/J61</f>
        <v>0.76923076923076927</v>
      </c>
      <c r="N49" s="117"/>
      <c r="O49" s="117"/>
      <c r="P49" s="117"/>
      <c r="Q49" s="120"/>
    </row>
    <row r="50" spans="1:17" ht="16.5" thickBot="1" x14ac:dyDescent="0.35">
      <c r="A50" s="118"/>
      <c r="C50" s="117"/>
      <c r="D50" s="131">
        <v>7</v>
      </c>
      <c r="E50" s="145" t="str">
        <f>+'[1]ACUM-MAYO'!A67</f>
        <v xml:space="preserve">AFIRMATIVO PARCIAL POR CONFIDENCIALIDAD </v>
      </c>
      <c r="F50" s="146"/>
      <c r="G50" s="146"/>
      <c r="H50" s="146"/>
      <c r="I50" s="147"/>
      <c r="J50" s="353">
        <v>3</v>
      </c>
      <c r="K50" s="354"/>
      <c r="L50" s="355"/>
      <c r="M50" s="136">
        <f>+$J50/J61</f>
        <v>7.6923076923076927E-2</v>
      </c>
      <c r="N50" s="117"/>
      <c r="O50" s="117"/>
      <c r="P50" s="117"/>
      <c r="Q50" s="120"/>
    </row>
    <row r="51" spans="1:17" ht="16.5" thickBot="1" x14ac:dyDescent="0.35">
      <c r="A51" s="118"/>
      <c r="C51" s="117"/>
      <c r="D51" s="131">
        <v>8</v>
      </c>
      <c r="E51" s="145" t="str">
        <f>+'[1]ACUM-MAYO'!A68</f>
        <v>NEGATIVA POR CONFIDENCIALIDAD Y RESERVADA</v>
      </c>
      <c r="F51" s="149"/>
      <c r="G51" s="150"/>
      <c r="H51" s="150"/>
      <c r="I51" s="151"/>
      <c r="J51" s="353">
        <v>0</v>
      </c>
      <c r="K51" s="354"/>
      <c r="L51" s="355"/>
      <c r="M51" s="136">
        <f>+$J51/J61</f>
        <v>0</v>
      </c>
      <c r="N51" s="117"/>
      <c r="O51" s="117"/>
      <c r="P51" s="117"/>
      <c r="Q51" s="120"/>
    </row>
    <row r="52" spans="1:17" ht="16.5" thickBot="1" x14ac:dyDescent="0.35">
      <c r="A52" s="118"/>
      <c r="C52" s="117"/>
      <c r="D52" s="131">
        <v>9</v>
      </c>
      <c r="E52" s="145" t="str">
        <f>+'[1]ACUM-MAYO'!A69</f>
        <v>AFIRMATIVO PARCIAL POR CONFIDENCIALIDAD E INEXISTENCIA</v>
      </c>
      <c r="F52" s="5"/>
      <c r="G52" s="150"/>
      <c r="H52" s="150"/>
      <c r="I52" s="151"/>
      <c r="J52" s="353">
        <v>1</v>
      </c>
      <c r="K52" s="354"/>
      <c r="L52" s="355"/>
      <c r="M52" s="136">
        <f>+J52/J61</f>
        <v>2.564102564102564E-2</v>
      </c>
      <c r="N52" s="117"/>
      <c r="O52" s="117"/>
      <c r="P52" s="117"/>
      <c r="Q52" s="120"/>
    </row>
    <row r="53" spans="1:17" ht="16.5" thickBot="1" x14ac:dyDescent="0.35">
      <c r="A53" s="118"/>
      <c r="C53" s="117"/>
      <c r="D53" s="131">
        <v>10</v>
      </c>
      <c r="E53" s="145" t="str">
        <f>+'[1]ACUM-MAYO'!A70</f>
        <v>AFIRMATIVO PARCIAL POR CONFIDENCIALIDAD, RESERVA E INEXISTENCIA</v>
      </c>
      <c r="F53" s="149"/>
      <c r="G53" s="150"/>
      <c r="H53" s="150"/>
      <c r="I53" s="151"/>
      <c r="J53" s="353">
        <v>0</v>
      </c>
      <c r="K53" s="354"/>
      <c r="L53" s="355"/>
      <c r="M53" s="136">
        <f>+J53/J61</f>
        <v>0</v>
      </c>
      <c r="N53" s="117"/>
      <c r="O53" s="117"/>
      <c r="P53" s="117"/>
      <c r="Q53" s="120"/>
    </row>
    <row r="54" spans="1:17" ht="16.5" thickBot="1" x14ac:dyDescent="0.35">
      <c r="A54" s="118"/>
      <c r="C54" s="117"/>
      <c r="D54" s="131">
        <v>11</v>
      </c>
      <c r="E54" s="145" t="str">
        <f>+'[1]ACUM-MAYO'!A71</f>
        <v>AFIRMATIVO PARCIAL POR INEXISTENCIA</v>
      </c>
      <c r="F54" s="149"/>
      <c r="G54" s="150"/>
      <c r="H54" s="150"/>
      <c r="I54" s="151"/>
      <c r="J54" s="353">
        <v>0</v>
      </c>
      <c r="K54" s="354"/>
      <c r="L54" s="355"/>
      <c r="M54" s="136">
        <f>+$J54/J61</f>
        <v>0</v>
      </c>
      <c r="N54" s="117"/>
      <c r="O54" s="117"/>
      <c r="P54" s="117"/>
      <c r="Q54" s="120"/>
    </row>
    <row r="55" spans="1:17" ht="16.5" thickBot="1" x14ac:dyDescent="0.35">
      <c r="A55" s="118"/>
      <c r="C55" s="117"/>
      <c r="D55" s="131">
        <v>12</v>
      </c>
      <c r="E55" s="145" t="str">
        <f>+'[1]ACUM-MAYO'!A72</f>
        <v>AFIRMATIVO PARCIAL POR RESERVA</v>
      </c>
      <c r="F55" s="146"/>
      <c r="G55" s="146"/>
      <c r="H55" s="146"/>
      <c r="I55" s="147"/>
      <c r="J55" s="353">
        <v>0</v>
      </c>
      <c r="K55" s="354"/>
      <c r="L55" s="355"/>
      <c r="M55" s="136">
        <f>+$J55/J61</f>
        <v>0</v>
      </c>
      <c r="N55" s="117"/>
      <c r="O55" s="117"/>
      <c r="P55" s="117"/>
      <c r="Q55" s="120"/>
    </row>
    <row r="56" spans="1:17" ht="16.5" thickBot="1" x14ac:dyDescent="0.35">
      <c r="A56" s="118"/>
      <c r="C56" s="117"/>
      <c r="D56" s="131">
        <v>13</v>
      </c>
      <c r="E56" s="145" t="str">
        <f>+'[1]ACUM-MAYO'!A73</f>
        <v>AFIRMATIVO PARCIAL POR RESERVA Y CONFIDENCIALIDAD</v>
      </c>
      <c r="F56" s="146"/>
      <c r="G56" s="146"/>
      <c r="H56" s="146"/>
      <c r="I56" s="147"/>
      <c r="J56" s="353">
        <v>0</v>
      </c>
      <c r="K56" s="354"/>
      <c r="L56" s="355"/>
      <c r="M56" s="136">
        <f>+$J56/J61</f>
        <v>0</v>
      </c>
      <c r="N56" s="117"/>
      <c r="O56" s="117"/>
      <c r="P56" s="117"/>
      <c r="Q56" s="120"/>
    </row>
    <row r="57" spans="1:17" ht="16.5" thickBot="1" x14ac:dyDescent="0.35">
      <c r="A57" s="118"/>
      <c r="C57" s="117"/>
      <c r="D57" s="131">
        <v>14</v>
      </c>
      <c r="E57" s="145" t="str">
        <f>+'[1]ACUM-MAYO'!A74</f>
        <v>AFIRMATIVO PARCIAL POR RESERVA E INEXISTENCIA</v>
      </c>
      <c r="F57" s="146"/>
      <c r="G57" s="146"/>
      <c r="H57" s="146"/>
      <c r="I57" s="147"/>
      <c r="J57" s="353">
        <v>0</v>
      </c>
      <c r="K57" s="354"/>
      <c r="L57" s="355"/>
      <c r="M57" s="136">
        <f>+$J57/J61</f>
        <v>0</v>
      </c>
      <c r="N57" s="117"/>
      <c r="O57" s="117"/>
      <c r="P57" s="117"/>
      <c r="Q57" s="120"/>
    </row>
    <row r="58" spans="1:17" ht="16.5" thickBot="1" x14ac:dyDescent="0.35">
      <c r="A58" s="118"/>
      <c r="C58" s="117"/>
      <c r="D58" s="131">
        <v>15</v>
      </c>
      <c r="E58" s="145" t="str">
        <f>+'[1]ACUM-MAYO'!A75</f>
        <v>NEGATIVA  POR RESERVA</v>
      </c>
      <c r="F58" s="146"/>
      <c r="G58" s="146"/>
      <c r="H58" s="146"/>
      <c r="I58" s="147"/>
      <c r="J58" s="353">
        <v>0</v>
      </c>
      <c r="K58" s="354"/>
      <c r="L58" s="355"/>
      <c r="M58" s="136">
        <f>+$J58/J61</f>
        <v>0</v>
      </c>
      <c r="N58" s="117"/>
      <c r="O58" s="117"/>
      <c r="P58" s="117"/>
      <c r="Q58" s="120"/>
    </row>
    <row r="59" spans="1:17" ht="16.5" thickBot="1" x14ac:dyDescent="0.35">
      <c r="A59" s="118"/>
      <c r="C59" s="117"/>
      <c r="D59" s="131">
        <v>16</v>
      </c>
      <c r="E59" s="145" t="str">
        <f>+'[1]ACUM-MAYO'!A76</f>
        <v>PREVENCIÓN ENTRAMITE</v>
      </c>
      <c r="F59" s="146"/>
      <c r="G59" s="146"/>
      <c r="H59" s="146"/>
      <c r="I59" s="147"/>
      <c r="J59" s="353">
        <v>0</v>
      </c>
      <c r="K59" s="354"/>
      <c r="L59" s="355"/>
      <c r="M59" s="136">
        <f>+J59/J61</f>
        <v>0</v>
      </c>
      <c r="N59" s="117"/>
      <c r="O59" s="117"/>
      <c r="P59" s="117"/>
      <c r="Q59" s="120"/>
    </row>
    <row r="60" spans="1:17" s="3" customFormat="1" ht="15.75" x14ac:dyDescent="0.25">
      <c r="A60" s="152"/>
      <c r="B60" s="153"/>
      <c r="C60" s="153"/>
      <c r="D60" s="153"/>
      <c r="E60" s="153"/>
      <c r="F60" s="153"/>
      <c r="G60" s="153"/>
      <c r="H60" s="153"/>
      <c r="I60" s="153"/>
      <c r="N60" s="153"/>
      <c r="O60" s="153"/>
      <c r="P60" s="153"/>
      <c r="Q60" s="154"/>
    </row>
    <row r="61" spans="1:17" ht="15.75" x14ac:dyDescent="0.25">
      <c r="A61" s="118"/>
      <c r="C61" s="117"/>
      <c r="D61" s="117"/>
      <c r="E61" s="117"/>
      <c r="F61" s="117"/>
      <c r="G61" s="117"/>
      <c r="H61" s="117"/>
      <c r="I61" s="117"/>
      <c r="J61" s="389">
        <f>SUM(J44:J59)</f>
        <v>39</v>
      </c>
      <c r="K61" s="389"/>
      <c r="L61" s="389"/>
      <c r="M61" s="266">
        <f>SUM(M44:M60)</f>
        <v>1</v>
      </c>
      <c r="N61" s="117"/>
      <c r="O61" s="117"/>
      <c r="P61" s="117"/>
      <c r="Q61" s="120"/>
    </row>
    <row r="62" spans="1:17" ht="15.75" x14ac:dyDescent="0.25">
      <c r="A62" s="118"/>
      <c r="C62" s="117"/>
      <c r="D62" s="117"/>
      <c r="E62" s="117"/>
      <c r="F62" s="117"/>
      <c r="G62" s="117"/>
      <c r="H62" s="117"/>
      <c r="I62" s="117"/>
      <c r="J62" s="156"/>
      <c r="K62" s="156"/>
      <c r="L62" s="156"/>
      <c r="M62" s="157"/>
      <c r="N62" s="117"/>
      <c r="O62" s="117"/>
      <c r="P62" s="117"/>
      <c r="Q62" s="120"/>
    </row>
    <row r="63" spans="1:17" ht="15.75" x14ac:dyDescent="0.25">
      <c r="A63" s="118"/>
      <c r="C63" s="117"/>
      <c r="D63" s="117"/>
      <c r="E63" s="117"/>
      <c r="F63" s="117"/>
      <c r="G63" s="117"/>
      <c r="H63" s="117"/>
      <c r="I63" s="117"/>
      <c r="J63" s="156"/>
      <c r="K63" s="156"/>
      <c r="L63" s="156"/>
      <c r="M63" s="157"/>
      <c r="N63" s="117"/>
      <c r="O63" s="117"/>
      <c r="P63" s="117"/>
      <c r="Q63" s="120"/>
    </row>
    <row r="64" spans="1:17" ht="15.75" x14ac:dyDescent="0.25">
      <c r="A64" s="118"/>
      <c r="C64" s="117"/>
      <c r="D64" s="117"/>
      <c r="E64" s="117"/>
      <c r="F64" s="117"/>
      <c r="G64" s="117"/>
      <c r="H64" s="117"/>
      <c r="I64" s="117"/>
      <c r="J64" s="156"/>
      <c r="K64" s="156"/>
      <c r="L64" s="156"/>
      <c r="M64" s="157"/>
      <c r="N64" s="117"/>
      <c r="O64" s="117"/>
      <c r="P64" s="117"/>
      <c r="Q64" s="120"/>
    </row>
    <row r="65" spans="1:17" ht="15.75" x14ac:dyDescent="0.25">
      <c r="A65" s="118"/>
      <c r="C65" s="117"/>
      <c r="D65" s="117"/>
      <c r="E65" s="117"/>
      <c r="F65" s="117"/>
      <c r="G65" s="117"/>
      <c r="H65" s="117"/>
      <c r="I65" s="117"/>
      <c r="J65" s="156"/>
      <c r="K65" s="156"/>
      <c r="L65" s="156"/>
      <c r="M65" s="157"/>
      <c r="N65" s="117"/>
      <c r="O65" s="117"/>
      <c r="P65" s="117"/>
      <c r="Q65" s="120"/>
    </row>
    <row r="66" spans="1:17" ht="15.75" x14ac:dyDescent="0.25">
      <c r="A66" s="118"/>
      <c r="C66" s="117"/>
      <c r="D66" s="117"/>
      <c r="E66" s="117"/>
      <c r="F66" s="117"/>
      <c r="G66" s="117"/>
      <c r="H66" s="117"/>
      <c r="I66" s="117"/>
      <c r="J66" s="156"/>
      <c r="K66" s="156"/>
      <c r="L66" s="156"/>
      <c r="M66" s="157"/>
      <c r="N66" s="117"/>
      <c r="O66" s="117"/>
      <c r="P66" s="117"/>
      <c r="Q66" s="120"/>
    </row>
    <row r="67" spans="1:17" ht="15.75" x14ac:dyDescent="0.25">
      <c r="A67" s="118"/>
      <c r="C67" s="117"/>
      <c r="D67" s="117"/>
      <c r="E67" s="117"/>
      <c r="F67" s="117"/>
      <c r="G67" s="117"/>
      <c r="H67" s="117"/>
      <c r="I67" s="117"/>
      <c r="J67" s="156"/>
      <c r="K67" s="156"/>
      <c r="L67" s="156"/>
      <c r="M67" s="157"/>
      <c r="N67" s="117"/>
      <c r="O67" s="117"/>
      <c r="P67" s="117"/>
      <c r="Q67" s="120"/>
    </row>
    <row r="68" spans="1:17" ht="15.75" x14ac:dyDescent="0.25">
      <c r="A68" s="118"/>
      <c r="C68" s="117"/>
      <c r="D68" s="117"/>
      <c r="E68" s="117"/>
      <c r="F68" s="117"/>
      <c r="G68" s="117"/>
      <c r="H68" s="117"/>
      <c r="I68" s="117"/>
      <c r="J68" s="156"/>
      <c r="K68" s="156"/>
      <c r="L68" s="156"/>
      <c r="M68" s="157"/>
      <c r="N68" s="117"/>
      <c r="O68" s="117"/>
      <c r="P68" s="117"/>
      <c r="Q68" s="120"/>
    </row>
    <row r="69" spans="1:17" ht="15.75" x14ac:dyDescent="0.25">
      <c r="A69" s="118"/>
      <c r="C69" s="117"/>
      <c r="D69" s="117"/>
      <c r="E69" s="117"/>
      <c r="F69" s="117"/>
      <c r="G69" s="117"/>
      <c r="H69" s="117"/>
      <c r="I69" s="117"/>
      <c r="J69" s="156"/>
      <c r="K69" s="156"/>
      <c r="L69" s="156"/>
      <c r="M69" s="157"/>
      <c r="N69" s="117"/>
      <c r="O69" s="117"/>
      <c r="P69" s="117"/>
      <c r="Q69" s="120"/>
    </row>
    <row r="70" spans="1:17" x14ac:dyDescent="0.25">
      <c r="A70" s="118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20"/>
    </row>
    <row r="71" spans="1:17" x14ac:dyDescent="0.25">
      <c r="A71" s="118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20"/>
    </row>
    <row r="72" spans="1:17" x14ac:dyDescent="0.25">
      <c r="A72" s="11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20"/>
    </row>
    <row r="73" spans="1:17" x14ac:dyDescent="0.25">
      <c r="A73" s="11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20"/>
    </row>
    <row r="74" spans="1:17" x14ac:dyDescent="0.25">
      <c r="A74" s="118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20"/>
    </row>
    <row r="75" spans="1:17" x14ac:dyDescent="0.25">
      <c r="A75" s="118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20"/>
    </row>
    <row r="76" spans="1:17" x14ac:dyDescent="0.25">
      <c r="A76" s="118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20"/>
    </row>
    <row r="77" spans="1:17" x14ac:dyDescent="0.25">
      <c r="A77" s="118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20"/>
    </row>
    <row r="78" spans="1:17" x14ac:dyDescent="0.25">
      <c r="A78" s="118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20"/>
    </row>
    <row r="79" spans="1:17" x14ac:dyDescent="0.25">
      <c r="A79" s="118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20"/>
    </row>
    <row r="80" spans="1:17" x14ac:dyDescent="0.25">
      <c r="A80" s="118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20"/>
    </row>
    <row r="81" spans="1:17" x14ac:dyDescent="0.25">
      <c r="A81" s="118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20"/>
    </row>
    <row r="82" spans="1:17" x14ac:dyDescent="0.25">
      <c r="A82" s="118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20"/>
    </row>
    <row r="83" spans="1:17" x14ac:dyDescent="0.25">
      <c r="A83" s="118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20"/>
    </row>
    <row r="84" spans="1:17" x14ac:dyDescent="0.25">
      <c r="A84" s="118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20"/>
    </row>
    <row r="85" spans="1:17" x14ac:dyDescent="0.25">
      <c r="A85" s="118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20"/>
    </row>
    <row r="86" spans="1:17" x14ac:dyDescent="0.25">
      <c r="A86" s="118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20"/>
    </row>
    <row r="87" spans="1:17" x14ac:dyDescent="0.25">
      <c r="A87" s="118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20"/>
    </row>
    <row r="88" spans="1:17" x14ac:dyDescent="0.25">
      <c r="A88" s="118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20"/>
    </row>
    <row r="89" spans="1:17" x14ac:dyDescent="0.25">
      <c r="A89" s="118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20"/>
    </row>
    <row r="90" spans="1:17" x14ac:dyDescent="0.25">
      <c r="A90" s="118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20"/>
    </row>
    <row r="91" spans="1:17" x14ac:dyDescent="0.25">
      <c r="A91" s="118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20"/>
    </row>
    <row r="92" spans="1:17" x14ac:dyDescent="0.25">
      <c r="A92" s="118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20"/>
    </row>
    <row r="93" spans="1:17" x14ac:dyDescent="0.25">
      <c r="A93" s="118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20"/>
    </row>
    <row r="94" spans="1:17" x14ac:dyDescent="0.25">
      <c r="A94" s="118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20"/>
    </row>
    <row r="95" spans="1:17" x14ac:dyDescent="0.25">
      <c r="A95" s="118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20"/>
    </row>
    <row r="96" spans="1:17" x14ac:dyDescent="0.25">
      <c r="A96" s="118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20"/>
    </row>
    <row r="97" spans="1:17" x14ac:dyDescent="0.25">
      <c r="A97" s="118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20"/>
    </row>
    <row r="98" spans="1:17" x14ac:dyDescent="0.25">
      <c r="A98" s="118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20"/>
    </row>
    <row r="99" spans="1:17" x14ac:dyDescent="0.25">
      <c r="A99" s="118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20"/>
    </row>
    <row r="100" spans="1:17" x14ac:dyDescent="0.25">
      <c r="A100" s="11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20"/>
    </row>
    <row r="101" spans="1:17" x14ac:dyDescent="0.25">
      <c r="A101" s="11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20"/>
    </row>
    <row r="102" spans="1:17" ht="15.75" thickBot="1" x14ac:dyDescent="0.3">
      <c r="A102" s="11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20"/>
    </row>
    <row r="103" spans="1:17" ht="19.5" customHeight="1" thickBot="1" x14ac:dyDescent="0.3">
      <c r="A103" s="118"/>
      <c r="C103" s="117"/>
      <c r="D103" s="362" t="s">
        <v>9</v>
      </c>
      <c r="E103" s="363"/>
      <c r="F103" s="363"/>
      <c r="G103" s="363"/>
      <c r="H103" s="363"/>
      <c r="I103" s="363"/>
      <c r="J103" s="364"/>
      <c r="K103" s="260"/>
      <c r="L103" s="260"/>
      <c r="M103" s="117"/>
      <c r="N103" s="117"/>
      <c r="O103" s="117"/>
      <c r="P103" s="117"/>
      <c r="Q103" s="120"/>
    </row>
    <row r="104" spans="1:17" ht="15.75" customHeight="1" thickBot="1" x14ac:dyDescent="0.35">
      <c r="A104" s="118"/>
      <c r="C104" s="117"/>
      <c r="D104" s="159">
        <v>1</v>
      </c>
      <c r="E104" s="160" t="s">
        <v>19</v>
      </c>
      <c r="F104" s="161"/>
      <c r="G104" s="162"/>
      <c r="H104" s="162"/>
      <c r="I104" s="163">
        <v>8</v>
      </c>
      <c r="J104" s="164">
        <f>+I104/I110</f>
        <v>0.21621621621621623</v>
      </c>
      <c r="K104" s="165"/>
      <c r="L104" s="165"/>
      <c r="M104" s="117"/>
      <c r="N104" s="117"/>
      <c r="O104" s="117"/>
      <c r="P104" s="117"/>
      <c r="Q104" s="120"/>
    </row>
    <row r="105" spans="1:17" ht="15.75" customHeight="1" thickBot="1" x14ac:dyDescent="0.35">
      <c r="A105" s="118"/>
      <c r="C105" s="117"/>
      <c r="D105" s="159">
        <v>2</v>
      </c>
      <c r="E105" s="166" t="s">
        <v>40</v>
      </c>
      <c r="F105" s="167"/>
      <c r="G105" s="162"/>
      <c r="H105" s="162"/>
      <c r="I105" s="168">
        <v>19</v>
      </c>
      <c r="J105" s="164">
        <f>I105/I110</f>
        <v>0.51351351351351349</v>
      </c>
      <c r="K105" s="165"/>
      <c r="L105" s="165"/>
      <c r="M105" s="117"/>
      <c r="N105" s="117"/>
      <c r="O105" s="117"/>
      <c r="P105" s="117"/>
      <c r="Q105" s="120"/>
    </row>
    <row r="106" spans="1:17" ht="37.5" customHeight="1" thickBot="1" x14ac:dyDescent="0.35">
      <c r="A106" s="118"/>
      <c r="C106" s="117"/>
      <c r="D106" s="159">
        <v>3</v>
      </c>
      <c r="E106" s="365" t="s">
        <v>23</v>
      </c>
      <c r="F106" s="366"/>
      <c r="G106" s="366"/>
      <c r="H106" s="367"/>
      <c r="I106" s="168">
        <v>10</v>
      </c>
      <c r="J106" s="164">
        <f>+I106/I110</f>
        <v>0.27027027027027029</v>
      </c>
      <c r="K106" s="165"/>
      <c r="L106" s="165"/>
      <c r="M106" s="117"/>
      <c r="N106" s="117"/>
      <c r="O106" s="117"/>
      <c r="P106" s="117"/>
      <c r="Q106" s="120"/>
    </row>
    <row r="107" spans="1:17" ht="15.75" customHeight="1" thickBot="1" x14ac:dyDescent="0.35">
      <c r="A107" s="118"/>
      <c r="C107" s="117"/>
      <c r="D107" s="159">
        <v>4</v>
      </c>
      <c r="E107" s="166" t="s">
        <v>20</v>
      </c>
      <c r="F107" s="167"/>
      <c r="G107" s="162"/>
      <c r="H107" s="162"/>
      <c r="I107" s="168">
        <v>0</v>
      </c>
      <c r="J107" s="164">
        <f>I107/I110</f>
        <v>0</v>
      </c>
      <c r="K107" s="165"/>
      <c r="L107" s="165"/>
      <c r="M107" s="117"/>
      <c r="N107" s="117"/>
      <c r="O107" s="117"/>
      <c r="P107" s="117"/>
      <c r="Q107" s="120"/>
    </row>
    <row r="108" spans="1:17" ht="15.75" customHeight="1" thickBot="1" x14ac:dyDescent="0.35">
      <c r="A108" s="118"/>
      <c r="C108" s="117"/>
      <c r="D108" s="169">
        <v>5</v>
      </c>
      <c r="E108" s="166" t="s">
        <v>21</v>
      </c>
      <c r="F108" s="167"/>
      <c r="G108" s="162"/>
      <c r="H108" s="162"/>
      <c r="I108" s="163">
        <v>0</v>
      </c>
      <c r="J108" s="170">
        <f>+I108/I110</f>
        <v>0</v>
      </c>
      <c r="K108" s="165"/>
      <c r="L108" s="165"/>
      <c r="M108" s="117"/>
      <c r="N108" s="117"/>
      <c r="O108" s="117"/>
      <c r="P108" s="117"/>
      <c r="Q108" s="120"/>
    </row>
    <row r="109" spans="1:17" ht="15.75" customHeight="1" thickBot="1" x14ac:dyDescent="0.35">
      <c r="A109" s="118"/>
      <c r="C109" s="117"/>
      <c r="D109" s="171"/>
      <c r="E109" s="172"/>
      <c r="F109" s="172"/>
      <c r="G109" s="173"/>
      <c r="H109" s="172"/>
      <c r="I109" s="172" t="s">
        <v>33</v>
      </c>
      <c r="J109" s="172"/>
      <c r="K109" s="117"/>
      <c r="L109" s="117"/>
      <c r="M109" s="117"/>
      <c r="N109" s="117"/>
      <c r="O109" s="117"/>
      <c r="P109" s="117"/>
      <c r="Q109" s="120"/>
    </row>
    <row r="110" spans="1:17" ht="15.75" customHeight="1" thickBot="1" x14ac:dyDescent="0.35">
      <c r="A110" s="118"/>
      <c r="C110" s="117"/>
      <c r="D110" s="174"/>
      <c r="E110" s="174"/>
      <c r="F110" s="174"/>
      <c r="G110" s="175"/>
      <c r="H110" s="176" t="s">
        <v>3</v>
      </c>
      <c r="I110" s="177">
        <v>37</v>
      </c>
      <c r="J110" s="178">
        <f>SUM(J104:J109)</f>
        <v>1</v>
      </c>
      <c r="K110" s="179"/>
      <c r="L110" s="179"/>
      <c r="M110" s="117"/>
      <c r="N110" s="117"/>
      <c r="O110" s="117"/>
      <c r="P110" s="117"/>
      <c r="Q110" s="120"/>
    </row>
    <row r="111" spans="1:17" x14ac:dyDescent="0.25">
      <c r="A111" s="118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Q111" s="120"/>
    </row>
    <row r="112" spans="1:17" s="3" customFormat="1" ht="15.75" x14ac:dyDescent="0.25">
      <c r="A112" s="152"/>
      <c r="B112" s="153"/>
      <c r="C112" s="153"/>
      <c r="D112" s="117"/>
      <c r="E112" s="117"/>
      <c r="F112" s="117"/>
      <c r="G112" s="117"/>
      <c r="H112" s="117"/>
      <c r="I112" s="117"/>
      <c r="J112" s="117"/>
      <c r="K112" s="117"/>
      <c r="L112" s="117"/>
      <c r="M112" s="153"/>
      <c r="N112" s="153"/>
      <c r="O112" s="153"/>
      <c r="P112" s="153"/>
      <c r="Q112" s="154"/>
    </row>
    <row r="113" spans="1:17" ht="18.75" x14ac:dyDescent="0.25">
      <c r="A113" s="118"/>
      <c r="C113" s="117"/>
      <c r="D113" s="368"/>
      <c r="E113" s="368"/>
      <c r="F113" s="368"/>
      <c r="G113" s="368"/>
      <c r="H113" s="368"/>
      <c r="I113" s="368"/>
      <c r="J113" s="368"/>
      <c r="K113" s="260"/>
      <c r="L113" s="260"/>
      <c r="M113" s="117"/>
      <c r="N113" s="117"/>
      <c r="O113" s="117"/>
      <c r="P113" s="117"/>
      <c r="Q113" s="120"/>
    </row>
    <row r="114" spans="1:17" x14ac:dyDescent="0.25">
      <c r="A114" s="118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P114" s="117"/>
      <c r="Q114" s="120"/>
    </row>
    <row r="115" spans="1:17" x14ac:dyDescent="0.25">
      <c r="A115" s="118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20"/>
    </row>
    <row r="116" spans="1:17" x14ac:dyDescent="0.25">
      <c r="A116" s="118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20"/>
    </row>
    <row r="117" spans="1:17" x14ac:dyDescent="0.25">
      <c r="A117" s="118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20"/>
    </row>
    <row r="118" spans="1:17" x14ac:dyDescent="0.25">
      <c r="A118" s="118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20"/>
    </row>
    <row r="119" spans="1:17" x14ac:dyDescent="0.25">
      <c r="A119" s="118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20"/>
    </row>
    <row r="120" spans="1:17" x14ac:dyDescent="0.25">
      <c r="A120" s="118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20"/>
    </row>
    <row r="121" spans="1:17" x14ac:dyDescent="0.25">
      <c r="A121" s="118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20"/>
    </row>
    <row r="122" spans="1:17" x14ac:dyDescent="0.25">
      <c r="A122" s="118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 t="s">
        <v>10</v>
      </c>
      <c r="P122" s="117"/>
      <c r="Q122" s="120"/>
    </row>
    <row r="123" spans="1:17" x14ac:dyDescent="0.25">
      <c r="A123" s="118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20"/>
    </row>
    <row r="124" spans="1:17" x14ac:dyDescent="0.25">
      <c r="A124" s="118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20"/>
    </row>
    <row r="125" spans="1:17" x14ac:dyDescent="0.25">
      <c r="A125" s="118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20"/>
    </row>
    <row r="126" spans="1:17" x14ac:dyDescent="0.25">
      <c r="A126" s="118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20"/>
    </row>
    <row r="127" spans="1:17" x14ac:dyDescent="0.25">
      <c r="A127" s="118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20"/>
    </row>
    <row r="128" spans="1:17" x14ac:dyDescent="0.25">
      <c r="A128" s="118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20"/>
    </row>
    <row r="129" spans="1:17" x14ac:dyDescent="0.25">
      <c r="A129" s="11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20"/>
    </row>
    <row r="130" spans="1:17" x14ac:dyDescent="0.25">
      <c r="A130" s="11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20"/>
    </row>
    <row r="131" spans="1:17" x14ac:dyDescent="0.25">
      <c r="A131" s="11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20"/>
    </row>
    <row r="132" spans="1:17" x14ac:dyDescent="0.25">
      <c r="A132" s="118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20"/>
    </row>
    <row r="133" spans="1:17" x14ac:dyDescent="0.25">
      <c r="A133" s="118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20"/>
    </row>
    <row r="134" spans="1:17" x14ac:dyDescent="0.25">
      <c r="A134" s="118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20"/>
    </row>
    <row r="135" spans="1:17" x14ac:dyDescent="0.25">
      <c r="A135" s="118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20"/>
    </row>
    <row r="136" spans="1:17" x14ac:dyDescent="0.25">
      <c r="A136" s="118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20"/>
    </row>
    <row r="137" spans="1:17" x14ac:dyDescent="0.25">
      <c r="A137" s="118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20"/>
    </row>
    <row r="138" spans="1:17" x14ac:dyDescent="0.25">
      <c r="A138" s="118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20"/>
    </row>
    <row r="139" spans="1:17" ht="15.75" thickBot="1" x14ac:dyDescent="0.3">
      <c r="A139" s="118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20"/>
    </row>
    <row r="140" spans="1:17" ht="19.5" thickBot="1" x14ac:dyDescent="0.3">
      <c r="A140" s="118"/>
      <c r="C140" s="117"/>
      <c r="D140" s="117"/>
      <c r="E140" s="369" t="s">
        <v>11</v>
      </c>
      <c r="F140" s="370"/>
      <c r="G140" s="370"/>
      <c r="H140" s="370"/>
      <c r="I140" s="370"/>
      <c r="J140" s="371"/>
      <c r="K140" s="260"/>
      <c r="L140" s="260"/>
      <c r="M140" s="117"/>
      <c r="N140" s="117"/>
      <c r="O140" s="117"/>
      <c r="P140" s="117"/>
      <c r="Q140" s="120"/>
    </row>
    <row r="141" spans="1:17" ht="15.75" thickBot="1" x14ac:dyDescent="0.3">
      <c r="A141" s="118"/>
      <c r="C141" s="117"/>
      <c r="D141" s="117"/>
      <c r="E141" s="372" t="s">
        <v>12</v>
      </c>
      <c r="F141" s="373"/>
      <c r="G141" s="373"/>
      <c r="H141" s="373"/>
      <c r="I141" s="374"/>
      <c r="J141" s="181">
        <v>186</v>
      </c>
      <c r="K141" s="182"/>
      <c r="L141" s="182"/>
      <c r="M141" s="117"/>
      <c r="N141" s="117"/>
      <c r="O141" s="117"/>
      <c r="P141" s="117"/>
      <c r="Q141" s="120"/>
    </row>
    <row r="142" spans="1:17" ht="19.5" customHeight="1" thickBot="1" x14ac:dyDescent="0.3">
      <c r="A142" s="118"/>
      <c r="C142" s="117"/>
      <c r="D142" s="117"/>
      <c r="E142" s="117"/>
      <c r="F142" s="117"/>
      <c r="G142" s="117"/>
      <c r="H142" s="117"/>
      <c r="I142" s="183" t="s">
        <v>3</v>
      </c>
      <c r="J142" s="184">
        <v>186</v>
      </c>
      <c r="K142" s="185"/>
      <c r="L142" s="185"/>
      <c r="M142" s="117"/>
      <c r="N142" s="117"/>
      <c r="O142" s="117"/>
      <c r="P142" s="117"/>
      <c r="Q142" s="120"/>
    </row>
    <row r="143" spans="1:17" ht="15.75" customHeight="1" x14ac:dyDescent="0.25">
      <c r="A143" s="118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20"/>
    </row>
    <row r="144" spans="1:17" x14ac:dyDescent="0.25">
      <c r="A144" s="118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20"/>
    </row>
    <row r="145" spans="1:17" x14ac:dyDescent="0.25">
      <c r="A145" s="118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20"/>
    </row>
    <row r="146" spans="1:17" ht="15.75" thickBot="1" x14ac:dyDescent="0.3">
      <c r="A146" s="118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20"/>
    </row>
    <row r="147" spans="1:17" ht="19.5" thickBot="1" x14ac:dyDescent="0.3">
      <c r="A147" s="118"/>
      <c r="C147" s="117"/>
      <c r="D147" s="117"/>
      <c r="E147" s="356" t="s">
        <v>13</v>
      </c>
      <c r="F147" s="357"/>
      <c r="G147" s="357"/>
      <c r="H147" s="357"/>
      <c r="I147" s="357"/>
      <c r="J147" s="358"/>
      <c r="K147" s="186"/>
      <c r="L147" s="186"/>
      <c r="M147" s="117"/>
      <c r="N147" s="117"/>
      <c r="O147" s="117"/>
      <c r="P147" s="117"/>
      <c r="Q147" s="120"/>
    </row>
    <row r="148" spans="1:17" ht="15.75" thickBot="1" x14ac:dyDescent="0.3">
      <c r="A148" s="118"/>
      <c r="C148" s="117"/>
      <c r="D148" s="117"/>
      <c r="E148" s="372" t="s">
        <v>14</v>
      </c>
      <c r="F148" s="373"/>
      <c r="G148" s="373"/>
      <c r="H148" s="373"/>
      <c r="I148" s="374"/>
      <c r="J148" s="187">
        <v>3</v>
      </c>
      <c r="K148" s="188"/>
      <c r="L148" s="188"/>
      <c r="M148" s="117"/>
      <c r="N148" s="117"/>
      <c r="O148" s="117"/>
      <c r="P148" s="117"/>
      <c r="Q148" s="120"/>
    </row>
    <row r="149" spans="1:17" ht="16.5" thickBot="1" x14ac:dyDescent="0.3">
      <c r="A149" s="118"/>
      <c r="C149" s="117"/>
      <c r="D149" s="117"/>
      <c r="E149" s="117"/>
      <c r="F149" s="117"/>
      <c r="G149" s="117"/>
      <c r="H149" s="117"/>
      <c r="I149" s="183" t="s">
        <v>3</v>
      </c>
      <c r="J149" s="184">
        <v>3</v>
      </c>
      <c r="K149" s="185"/>
      <c r="L149" s="185"/>
      <c r="M149" s="117"/>
      <c r="N149" s="117"/>
      <c r="O149" s="117"/>
      <c r="P149" s="117"/>
      <c r="Q149" s="120"/>
    </row>
    <row r="150" spans="1:17" ht="15.75" customHeight="1" x14ac:dyDescent="0.25">
      <c r="A150" s="118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20"/>
    </row>
    <row r="151" spans="1:17" ht="15.75" customHeight="1" x14ac:dyDescent="0.25">
      <c r="A151" s="118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20"/>
    </row>
    <row r="152" spans="1:17" ht="15.75" thickBot="1" x14ac:dyDescent="0.3">
      <c r="A152" s="118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20"/>
    </row>
    <row r="153" spans="1:17" ht="19.5" thickBot="1" x14ac:dyDescent="0.3">
      <c r="A153" s="118"/>
      <c r="C153" s="117"/>
      <c r="D153" s="117"/>
      <c r="E153" s="356" t="s">
        <v>15</v>
      </c>
      <c r="F153" s="357"/>
      <c r="G153" s="357"/>
      <c r="H153" s="357"/>
      <c r="I153" s="357"/>
      <c r="J153" s="358"/>
      <c r="K153" s="186"/>
      <c r="L153" s="186"/>
      <c r="M153" s="117"/>
      <c r="N153" s="117"/>
      <c r="O153" s="117"/>
      <c r="P153" s="117"/>
      <c r="Q153" s="120"/>
    </row>
    <row r="154" spans="1:17" ht="15.75" thickBot="1" x14ac:dyDescent="0.3">
      <c r="A154" s="118"/>
      <c r="C154" s="117"/>
      <c r="D154" s="117"/>
      <c r="E154" s="372" t="s">
        <v>15</v>
      </c>
      <c r="F154" s="373"/>
      <c r="G154" s="373"/>
      <c r="H154" s="373"/>
      <c r="I154" s="374"/>
      <c r="J154" s="187">
        <v>3</v>
      </c>
      <c r="K154" s="188"/>
      <c r="L154" s="188"/>
      <c r="M154" s="117"/>
      <c r="N154" s="117"/>
      <c r="O154" s="117"/>
      <c r="P154" s="117"/>
      <c r="Q154" s="120"/>
    </row>
    <row r="155" spans="1:17" ht="16.5" thickBot="1" x14ac:dyDescent="0.3">
      <c r="A155" s="118"/>
      <c r="C155" s="117"/>
      <c r="D155" s="117"/>
      <c r="E155" s="189"/>
      <c r="F155" s="189"/>
      <c r="G155" s="189"/>
      <c r="H155" s="189"/>
      <c r="I155" s="183" t="s">
        <v>3</v>
      </c>
      <c r="J155" s="184">
        <v>3</v>
      </c>
      <c r="K155" s="185"/>
      <c r="L155" s="185"/>
      <c r="M155" s="117"/>
      <c r="N155" s="117"/>
      <c r="O155" s="117"/>
      <c r="P155" s="117"/>
      <c r="Q155" s="120"/>
    </row>
    <row r="156" spans="1:17" x14ac:dyDescent="0.25">
      <c r="A156" s="118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20"/>
    </row>
    <row r="157" spans="1:17" x14ac:dyDescent="0.25">
      <c r="A157" s="118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20"/>
    </row>
    <row r="158" spans="1:17" x14ac:dyDescent="0.25">
      <c r="A158" s="118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20"/>
    </row>
    <row r="159" spans="1:17" ht="15.75" thickBot="1" x14ac:dyDescent="0.3">
      <c r="A159" s="118"/>
      <c r="C159" s="117"/>
      <c r="D159" s="117"/>
      <c r="E159" s="117"/>
      <c r="F159" s="117"/>
      <c r="G159" s="117"/>
      <c r="H159" s="117"/>
      <c r="I159" s="117" t="s">
        <v>33</v>
      </c>
      <c r="J159" s="117"/>
      <c r="K159" s="117"/>
      <c r="L159" s="117"/>
      <c r="M159" s="117"/>
      <c r="N159" s="117"/>
      <c r="O159" s="117"/>
      <c r="P159" s="117"/>
      <c r="Q159" s="120"/>
    </row>
    <row r="160" spans="1:17" ht="19.5" thickBot="1" x14ac:dyDescent="0.3">
      <c r="A160" s="118"/>
      <c r="C160" s="117"/>
      <c r="D160" s="369" t="s">
        <v>16</v>
      </c>
      <c r="E160" s="370"/>
      <c r="F160" s="370"/>
      <c r="G160" s="370"/>
      <c r="H160" s="370"/>
      <c r="I160" s="370"/>
      <c r="J160" s="371"/>
      <c r="K160" s="260"/>
      <c r="L160" s="260"/>
      <c r="M160" s="117"/>
      <c r="N160" s="117"/>
      <c r="O160" s="117"/>
      <c r="P160" s="117"/>
      <c r="Q160" s="120"/>
    </row>
    <row r="161" spans="1:17" ht="15.75" thickBot="1" x14ac:dyDescent="0.3">
      <c r="A161" s="118"/>
      <c r="C161" s="117"/>
      <c r="D161" s="190">
        <v>1</v>
      </c>
      <c r="E161" s="375" t="str">
        <f>+'[1]ACUM-MAYO'!A162</f>
        <v>ORDINARIA</v>
      </c>
      <c r="F161" s="376"/>
      <c r="G161" s="376"/>
      <c r="H161" s="377"/>
      <c r="I161" s="191">
        <v>31</v>
      </c>
      <c r="J161" s="192">
        <f>I161/I166</f>
        <v>0.83783783783783783</v>
      </c>
      <c r="K161" s="193"/>
      <c r="L161" s="193"/>
      <c r="M161" s="117"/>
      <c r="N161" s="117"/>
      <c r="O161" s="117"/>
      <c r="P161" s="117"/>
      <c r="Q161" s="120"/>
    </row>
    <row r="162" spans="1:17" ht="19.5" customHeight="1" thickBot="1" x14ac:dyDescent="0.3">
      <c r="A162" s="118"/>
      <c r="C162" s="117"/>
      <c r="D162" s="190">
        <v>2</v>
      </c>
      <c r="E162" s="375" t="str">
        <f>+'[1]ACUM-MAYO'!A163</f>
        <v>FUNDAMENTAL</v>
      </c>
      <c r="F162" s="376"/>
      <c r="G162" s="376"/>
      <c r="H162" s="377"/>
      <c r="I162" s="191">
        <v>4</v>
      </c>
      <c r="J162" s="194">
        <f>I162/I166</f>
        <v>0.10810810810810811</v>
      </c>
      <c r="K162" s="193"/>
      <c r="L162" s="193"/>
      <c r="M162" s="117"/>
      <c r="N162" s="117"/>
      <c r="O162" s="117"/>
      <c r="P162" s="117"/>
      <c r="Q162" s="120"/>
    </row>
    <row r="163" spans="1:17" ht="15.75" thickBot="1" x14ac:dyDescent="0.3">
      <c r="A163" s="118"/>
      <c r="C163" s="117"/>
      <c r="D163" s="256">
        <v>4</v>
      </c>
      <c r="E163" s="375" t="str">
        <f>+'[1]ACUM-MAYO'!A165</f>
        <v>RESERVADA</v>
      </c>
      <c r="F163" s="376"/>
      <c r="G163" s="376"/>
      <c r="H163" s="377"/>
      <c r="I163" s="191">
        <v>1</v>
      </c>
      <c r="J163" s="194">
        <f>I163/I166</f>
        <v>2.7027027027027029E-2</v>
      </c>
      <c r="K163" s="193"/>
      <c r="L163" s="193"/>
      <c r="M163" s="117"/>
      <c r="N163" s="117"/>
      <c r="O163" s="117"/>
      <c r="P163" s="117"/>
      <c r="Q163" s="120"/>
    </row>
    <row r="164" spans="1:17" ht="15.75" thickBot="1" x14ac:dyDescent="0.3">
      <c r="A164" s="118"/>
      <c r="C164" s="117"/>
      <c r="D164" s="190">
        <v>3</v>
      </c>
      <c r="E164" s="375" t="s">
        <v>22</v>
      </c>
      <c r="F164" s="376"/>
      <c r="G164" s="376"/>
      <c r="H164" s="377"/>
      <c r="I164" s="191">
        <v>1</v>
      </c>
      <c r="J164" s="196">
        <f>I164/I166</f>
        <v>2.7027027027027029E-2</v>
      </c>
      <c r="K164" s="193"/>
      <c r="L164" s="193"/>
      <c r="M164" s="117"/>
      <c r="N164" s="117"/>
      <c r="O164" s="117"/>
      <c r="P164" s="117"/>
      <c r="Q164" s="120"/>
    </row>
    <row r="165" spans="1:17" ht="15.75" thickBot="1" x14ac:dyDescent="0.3">
      <c r="A165" s="118"/>
      <c r="C165" s="117"/>
      <c r="D165" s="117"/>
      <c r="E165" s="117"/>
      <c r="F165" s="117"/>
      <c r="G165" s="117"/>
      <c r="H165" s="117"/>
      <c r="I165" s="197"/>
      <c r="J165" s="198"/>
      <c r="K165" s="198"/>
      <c r="L165" s="198"/>
      <c r="M165" s="117"/>
      <c r="N165" s="117"/>
      <c r="O165" s="117"/>
      <c r="P165" s="117"/>
      <c r="Q165" s="120"/>
    </row>
    <row r="166" spans="1:17" ht="16.5" thickBot="1" x14ac:dyDescent="0.3">
      <c r="A166" s="118"/>
      <c r="C166" s="117"/>
      <c r="D166" s="153"/>
      <c r="E166" s="199"/>
      <c r="F166" s="199"/>
      <c r="G166" s="199"/>
      <c r="H166" s="200" t="s">
        <v>3</v>
      </c>
      <c r="I166" s="184">
        <f>SUM(I161:I165)</f>
        <v>37</v>
      </c>
      <c r="J166" s="201">
        <f>SUM(J161:J164)</f>
        <v>1</v>
      </c>
      <c r="K166" s="202"/>
      <c r="L166" s="202"/>
      <c r="M166" s="117"/>
      <c r="N166" s="117"/>
      <c r="O166" s="117"/>
      <c r="P166" s="117"/>
      <c r="Q166" s="120"/>
    </row>
    <row r="167" spans="1:17" x14ac:dyDescent="0.25">
      <c r="A167" s="118"/>
      <c r="C167" s="117"/>
      <c r="D167" s="117"/>
      <c r="E167" s="117"/>
      <c r="F167" s="117"/>
      <c r="G167" s="117"/>
      <c r="H167" s="203"/>
      <c r="I167" s="117"/>
      <c r="J167" s="117"/>
      <c r="K167" s="117"/>
      <c r="L167" s="117"/>
      <c r="M167" s="117"/>
      <c r="N167" s="117"/>
      <c r="O167" s="117"/>
      <c r="P167" s="117"/>
      <c r="Q167" s="120"/>
    </row>
    <row r="168" spans="1:17" s="3" customFormat="1" ht="15.75" x14ac:dyDescent="0.25">
      <c r="A168" s="152"/>
      <c r="B168" s="153"/>
      <c r="C168" s="153"/>
      <c r="D168" s="117"/>
      <c r="E168" s="117"/>
      <c r="F168" s="117"/>
      <c r="G168" s="117"/>
      <c r="H168" s="203"/>
      <c r="I168" s="117"/>
      <c r="J168" s="117"/>
      <c r="K168" s="117"/>
      <c r="L168" s="117"/>
      <c r="M168" s="153"/>
      <c r="N168" s="153"/>
      <c r="O168" s="153"/>
      <c r="P168" s="153"/>
      <c r="Q168" s="154"/>
    </row>
    <row r="169" spans="1:17" x14ac:dyDescent="0.25">
      <c r="A169" s="118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20"/>
    </row>
    <row r="170" spans="1:17" x14ac:dyDescent="0.25">
      <c r="A170" s="118"/>
      <c r="C170" s="117"/>
      <c r="D170" s="117"/>
      <c r="E170" s="117"/>
      <c r="F170" s="117"/>
      <c r="G170" s="117"/>
      <c r="H170" s="203"/>
      <c r="I170" s="117"/>
      <c r="J170" s="117"/>
      <c r="K170" s="117"/>
      <c r="L170" s="117"/>
      <c r="M170" s="117"/>
      <c r="N170" s="117"/>
      <c r="O170" s="117"/>
      <c r="P170" s="117"/>
      <c r="Q170" s="120"/>
    </row>
    <row r="171" spans="1:17" x14ac:dyDescent="0.25">
      <c r="A171" s="118"/>
      <c r="C171" s="117"/>
      <c r="D171" s="117"/>
      <c r="E171" s="117"/>
      <c r="F171" s="117"/>
      <c r="G171" s="117"/>
      <c r="H171" s="203"/>
      <c r="I171" s="117"/>
      <c r="J171" s="117"/>
      <c r="K171" s="117"/>
      <c r="L171" s="117"/>
      <c r="M171" s="117"/>
      <c r="N171" s="117"/>
      <c r="O171" s="117"/>
      <c r="P171" s="117"/>
      <c r="Q171" s="120"/>
    </row>
    <row r="172" spans="1:17" x14ac:dyDescent="0.25">
      <c r="A172" s="118"/>
      <c r="C172" s="117"/>
      <c r="D172" s="117"/>
      <c r="E172" s="117"/>
      <c r="F172" s="117"/>
      <c r="G172" s="117"/>
      <c r="H172" s="203"/>
      <c r="I172" s="117"/>
      <c r="J172" s="117"/>
      <c r="K172" s="117"/>
      <c r="L172" s="117"/>
      <c r="M172" s="117"/>
      <c r="N172" s="117"/>
      <c r="O172" s="117"/>
      <c r="P172" s="117"/>
      <c r="Q172" s="120"/>
    </row>
    <row r="173" spans="1:17" x14ac:dyDescent="0.25">
      <c r="A173" s="118"/>
      <c r="C173" s="117"/>
      <c r="D173" s="117"/>
      <c r="E173" s="117"/>
      <c r="F173" s="117"/>
      <c r="G173" s="117"/>
      <c r="H173" s="203"/>
      <c r="I173" s="117"/>
      <c r="J173" s="117"/>
      <c r="K173" s="117"/>
      <c r="L173" s="117"/>
      <c r="M173" s="117"/>
      <c r="N173" s="117"/>
      <c r="O173" s="117"/>
      <c r="P173" s="117"/>
      <c r="Q173" s="120"/>
    </row>
    <row r="174" spans="1:17" x14ac:dyDescent="0.25">
      <c r="A174" s="118"/>
      <c r="C174" s="117"/>
      <c r="D174" s="117"/>
      <c r="E174" s="117"/>
      <c r="F174" s="117"/>
      <c r="G174" s="117"/>
      <c r="H174" s="203"/>
      <c r="I174" s="117"/>
      <c r="J174" s="117"/>
      <c r="K174" s="117"/>
      <c r="L174" s="117"/>
      <c r="M174" s="117"/>
      <c r="N174" s="117"/>
      <c r="O174" s="117"/>
      <c r="P174" s="117"/>
      <c r="Q174" s="120"/>
    </row>
    <row r="175" spans="1:17" x14ac:dyDescent="0.25">
      <c r="A175" s="118"/>
      <c r="C175" s="117"/>
      <c r="D175" s="117"/>
      <c r="E175" s="117"/>
      <c r="F175" s="117"/>
      <c r="G175" s="117"/>
      <c r="H175" s="203"/>
      <c r="I175" s="117"/>
      <c r="J175" s="117"/>
      <c r="K175" s="117"/>
      <c r="L175" s="117"/>
      <c r="M175" s="117"/>
      <c r="N175" s="117"/>
      <c r="O175" s="117"/>
      <c r="P175" s="117"/>
      <c r="Q175" s="120"/>
    </row>
    <row r="176" spans="1:17" x14ac:dyDescent="0.25">
      <c r="A176" s="118"/>
      <c r="C176" s="117"/>
      <c r="D176" s="117"/>
      <c r="E176" s="117"/>
      <c r="F176" s="117"/>
      <c r="G176" s="117"/>
      <c r="H176" s="203"/>
      <c r="I176" s="117"/>
      <c r="J176" s="117"/>
      <c r="K176" s="117"/>
      <c r="L176" s="117"/>
      <c r="M176" s="117"/>
      <c r="N176" s="117"/>
      <c r="O176" s="117"/>
      <c r="P176" s="117"/>
      <c r="Q176" s="120"/>
    </row>
    <row r="177" spans="1:17" x14ac:dyDescent="0.25">
      <c r="A177" s="118"/>
      <c r="C177" s="117"/>
      <c r="D177" s="117"/>
      <c r="E177" s="117"/>
      <c r="F177" s="117"/>
      <c r="G177" s="117"/>
      <c r="H177" s="203"/>
      <c r="I177" s="117"/>
      <c r="J177" s="117"/>
      <c r="K177" s="117"/>
      <c r="L177" s="117"/>
      <c r="M177" s="117"/>
      <c r="N177" s="117"/>
      <c r="O177" s="117"/>
      <c r="P177" s="117"/>
      <c r="Q177" s="120"/>
    </row>
    <row r="178" spans="1:17" x14ac:dyDescent="0.25">
      <c r="A178" s="118"/>
      <c r="C178" s="117"/>
      <c r="D178" s="117"/>
      <c r="E178" s="117"/>
      <c r="F178" s="117"/>
      <c r="G178" s="117"/>
      <c r="H178" s="203"/>
      <c r="I178" s="117"/>
      <c r="J178" s="117"/>
      <c r="K178" s="117"/>
      <c r="L178" s="117"/>
      <c r="M178" s="117"/>
      <c r="N178" s="117"/>
      <c r="O178" s="117"/>
      <c r="P178" s="117"/>
      <c r="Q178" s="120"/>
    </row>
    <row r="179" spans="1:17" x14ac:dyDescent="0.25">
      <c r="A179" s="118"/>
      <c r="C179" s="117"/>
      <c r="D179" s="117"/>
      <c r="E179" s="117"/>
      <c r="F179" s="117"/>
      <c r="G179" s="117"/>
      <c r="H179" s="203"/>
      <c r="I179" s="117"/>
      <c r="J179" s="117"/>
      <c r="K179" s="117"/>
      <c r="L179" s="117"/>
      <c r="M179" s="117"/>
      <c r="N179" s="117"/>
      <c r="O179" s="117"/>
      <c r="P179" s="117"/>
      <c r="Q179" s="120"/>
    </row>
    <row r="180" spans="1:17" x14ac:dyDescent="0.25">
      <c r="A180" s="118"/>
      <c r="C180" s="117"/>
      <c r="D180" s="117"/>
      <c r="E180" s="117"/>
      <c r="F180" s="117"/>
      <c r="G180" s="117"/>
      <c r="H180" s="203"/>
      <c r="I180" s="117"/>
      <c r="J180" s="117"/>
      <c r="K180" s="117"/>
      <c r="L180" s="117"/>
      <c r="M180" s="117"/>
      <c r="N180" s="117"/>
      <c r="O180" s="117"/>
      <c r="P180" s="117"/>
      <c r="Q180" s="120"/>
    </row>
    <row r="181" spans="1:17" x14ac:dyDescent="0.25">
      <c r="A181" s="118"/>
      <c r="C181" s="117"/>
      <c r="D181" s="117"/>
      <c r="E181" s="117"/>
      <c r="F181" s="117"/>
      <c r="G181" s="117"/>
      <c r="H181" s="203"/>
      <c r="I181" s="117"/>
      <c r="J181" s="117"/>
      <c r="K181" s="117"/>
      <c r="L181" s="117"/>
      <c r="M181" s="117"/>
      <c r="N181" s="117"/>
      <c r="O181" s="117"/>
      <c r="P181" s="117"/>
      <c r="Q181" s="120"/>
    </row>
    <row r="182" spans="1:17" x14ac:dyDescent="0.25">
      <c r="A182" s="118"/>
      <c r="C182" s="117"/>
      <c r="D182" s="117"/>
      <c r="E182" s="117"/>
      <c r="F182" s="117"/>
      <c r="G182" s="117"/>
      <c r="H182" s="203"/>
      <c r="I182" s="117"/>
      <c r="J182" s="117"/>
      <c r="K182" s="117"/>
      <c r="L182" s="117"/>
      <c r="M182" s="117"/>
      <c r="N182" s="117"/>
      <c r="O182" s="117"/>
      <c r="P182" s="117"/>
      <c r="Q182" s="120"/>
    </row>
    <row r="183" spans="1:17" x14ac:dyDescent="0.25">
      <c r="A183" s="118"/>
      <c r="C183" s="117"/>
      <c r="D183" s="117"/>
      <c r="E183" s="117"/>
      <c r="F183" s="117"/>
      <c r="G183" s="117"/>
      <c r="H183" s="203"/>
      <c r="I183" s="117"/>
      <c r="J183" s="117"/>
      <c r="K183" s="117"/>
      <c r="L183" s="117"/>
      <c r="M183" s="117"/>
      <c r="N183" s="117"/>
      <c r="O183" s="117"/>
      <c r="P183" s="117"/>
      <c r="Q183" s="120"/>
    </row>
    <row r="184" spans="1:17" x14ac:dyDescent="0.25">
      <c r="A184" s="118"/>
      <c r="C184" s="117"/>
      <c r="D184" s="117"/>
      <c r="E184" s="117"/>
      <c r="F184" s="117"/>
      <c r="G184" s="117"/>
      <c r="H184" s="203"/>
      <c r="I184" s="117"/>
      <c r="J184" s="117"/>
      <c r="K184" s="117"/>
      <c r="L184" s="117"/>
      <c r="M184" s="117"/>
      <c r="N184" s="117"/>
      <c r="O184" s="117"/>
      <c r="P184" s="117"/>
      <c r="Q184" s="120"/>
    </row>
    <row r="185" spans="1:17" x14ac:dyDescent="0.25">
      <c r="A185" s="118"/>
      <c r="C185" s="117"/>
      <c r="D185" s="117"/>
      <c r="E185" s="117"/>
      <c r="F185" s="117"/>
      <c r="G185" s="117"/>
      <c r="H185" s="203"/>
      <c r="I185" s="117"/>
      <c r="J185" s="117"/>
      <c r="K185" s="117"/>
      <c r="L185" s="117"/>
      <c r="M185" s="117"/>
      <c r="N185" s="117"/>
      <c r="O185" s="117"/>
      <c r="P185" s="117"/>
      <c r="Q185" s="120"/>
    </row>
    <row r="186" spans="1:17" x14ac:dyDescent="0.25">
      <c r="A186" s="118"/>
      <c r="C186" s="117"/>
      <c r="D186" s="117"/>
      <c r="E186" s="117"/>
      <c r="F186" s="117"/>
      <c r="G186" s="117"/>
      <c r="H186" s="203"/>
      <c r="I186" s="117"/>
      <c r="J186" s="117"/>
      <c r="K186" s="117"/>
      <c r="L186" s="117"/>
      <c r="M186" s="117"/>
      <c r="N186" s="117"/>
      <c r="O186" s="117"/>
      <c r="P186" s="117"/>
      <c r="Q186" s="120"/>
    </row>
    <row r="187" spans="1:17" x14ac:dyDescent="0.25">
      <c r="A187" s="118"/>
      <c r="C187" s="117"/>
      <c r="D187" s="117"/>
      <c r="E187" s="117"/>
      <c r="F187" s="117"/>
      <c r="G187" s="117"/>
      <c r="H187" s="203"/>
      <c r="I187" s="117"/>
      <c r="J187" s="117"/>
      <c r="K187" s="117"/>
      <c r="L187" s="117"/>
      <c r="M187" s="117"/>
      <c r="N187" s="117"/>
      <c r="O187" s="117"/>
      <c r="P187" s="117"/>
      <c r="Q187" s="120"/>
    </row>
    <row r="188" spans="1:17" ht="15.75" thickBot="1" x14ac:dyDescent="0.3">
      <c r="A188" s="118"/>
      <c r="C188" s="117"/>
      <c r="D188" s="117"/>
      <c r="E188" s="117"/>
      <c r="F188" s="117"/>
      <c r="G188" s="117"/>
      <c r="H188" s="203"/>
      <c r="I188" s="117"/>
      <c r="J188" s="117"/>
      <c r="K188" s="117"/>
      <c r="L188" s="117"/>
      <c r="M188" s="117"/>
      <c r="N188" s="117"/>
      <c r="O188" s="117"/>
      <c r="P188" s="117"/>
      <c r="Q188" s="120"/>
    </row>
    <row r="189" spans="1:17" ht="19.5" thickBot="1" x14ac:dyDescent="0.3">
      <c r="A189" s="118"/>
      <c r="C189" s="117"/>
      <c r="D189" s="369" t="s">
        <v>17</v>
      </c>
      <c r="E189" s="370"/>
      <c r="F189" s="370"/>
      <c r="G189" s="370"/>
      <c r="H189" s="370"/>
      <c r="I189" s="370"/>
      <c r="J189" s="371"/>
      <c r="K189" s="260"/>
      <c r="L189" s="260"/>
      <c r="M189" s="117"/>
      <c r="N189" s="117"/>
      <c r="O189" s="117"/>
      <c r="P189" s="117"/>
      <c r="Q189" s="120"/>
    </row>
    <row r="190" spans="1:17" ht="15.75" thickBot="1" x14ac:dyDescent="0.3">
      <c r="A190" s="118"/>
      <c r="C190" s="117"/>
      <c r="D190" s="190">
        <v>1</v>
      </c>
      <c r="E190" s="375" t="str">
        <f>+'[1]ACUM-MAYO'!A173</f>
        <v>ECONOMICA ADMINISTRATIVA</v>
      </c>
      <c r="F190" s="376"/>
      <c r="G190" s="376"/>
      <c r="H190" s="377"/>
      <c r="I190" s="191">
        <v>37</v>
      </c>
      <c r="J190" s="204">
        <f>I190/I195</f>
        <v>1</v>
      </c>
      <c r="K190" s="165"/>
      <c r="L190" s="165"/>
      <c r="M190" s="117"/>
      <c r="N190" s="117"/>
      <c r="O190" s="117"/>
      <c r="P190" s="117"/>
      <c r="Q190" s="120"/>
    </row>
    <row r="191" spans="1:17" ht="19.5" customHeight="1" thickBot="1" x14ac:dyDescent="0.3">
      <c r="A191" s="118"/>
      <c r="C191" s="117"/>
      <c r="D191" s="190">
        <v>2</v>
      </c>
      <c r="E191" s="375" t="str">
        <f>+'[1]ACUM-MAYO'!A174</f>
        <v>TRAMITE</v>
      </c>
      <c r="F191" s="376"/>
      <c r="G191" s="376"/>
      <c r="H191" s="377"/>
      <c r="I191" s="191">
        <v>0</v>
      </c>
      <c r="J191" s="205">
        <f>I191/I195</f>
        <v>0</v>
      </c>
      <c r="K191" s="165"/>
      <c r="L191" s="165"/>
      <c r="M191" s="117"/>
      <c r="N191" s="117"/>
      <c r="O191" s="117"/>
      <c r="P191" s="117"/>
      <c r="Q191" s="120"/>
    </row>
    <row r="192" spans="1:17" ht="15.75" customHeight="1" thickBot="1" x14ac:dyDescent="0.3">
      <c r="A192" s="118"/>
      <c r="C192" s="117"/>
      <c r="D192" s="190">
        <v>3</v>
      </c>
      <c r="E192" s="375" t="str">
        <f>+'[1]ACUM-MAYO'!A175</f>
        <v>SERV. PUB.</v>
      </c>
      <c r="F192" s="376"/>
      <c r="G192" s="376"/>
      <c r="H192" s="377"/>
      <c r="I192" s="191">
        <v>0</v>
      </c>
      <c r="J192" s="205">
        <f>I192/I195</f>
        <v>0</v>
      </c>
      <c r="K192" s="165"/>
      <c r="L192" s="165"/>
      <c r="M192" s="117"/>
      <c r="N192" s="117"/>
      <c r="O192" s="117"/>
      <c r="P192" s="117"/>
      <c r="Q192" s="120"/>
    </row>
    <row r="193" spans="1:17" ht="15.75" thickBot="1" x14ac:dyDescent="0.3">
      <c r="A193" s="118"/>
      <c r="C193" s="117"/>
      <c r="D193" s="190">
        <v>4</v>
      </c>
      <c r="E193" s="375" t="str">
        <f>+'[1]ACUM-MAYO'!A176</f>
        <v>LEGAL</v>
      </c>
      <c r="F193" s="376"/>
      <c r="G193" s="376"/>
      <c r="H193" s="377"/>
      <c r="I193" s="191">
        <v>0</v>
      </c>
      <c r="J193" s="206">
        <f>I193/I195</f>
        <v>0</v>
      </c>
      <c r="K193" s="165"/>
      <c r="L193" s="165"/>
      <c r="M193" s="117"/>
      <c r="N193" s="117"/>
      <c r="O193" s="117"/>
      <c r="P193" s="117"/>
      <c r="Q193" s="120"/>
    </row>
    <row r="194" spans="1:17" ht="15.75" customHeight="1" thickBot="1" x14ac:dyDescent="0.3">
      <c r="A194" s="118"/>
      <c r="C194" s="117"/>
      <c r="D194" s="188"/>
      <c r="E194" s="207"/>
      <c r="F194" s="207"/>
      <c r="G194" s="207"/>
      <c r="H194" s="207"/>
      <c r="I194" s="207"/>
      <c r="J194" s="207"/>
      <c r="K194" s="207"/>
      <c r="L194" s="207"/>
      <c r="M194" s="117"/>
      <c r="N194" s="117"/>
      <c r="O194" s="117"/>
      <c r="P194" s="117"/>
      <c r="Q194" s="120"/>
    </row>
    <row r="195" spans="1:17" ht="16.5" thickBot="1" x14ac:dyDescent="0.3">
      <c r="A195" s="118"/>
      <c r="C195" s="117"/>
      <c r="D195" s="153"/>
      <c r="E195" s="153"/>
      <c r="F195" s="153"/>
      <c r="G195" s="153"/>
      <c r="H195" s="208" t="s">
        <v>3</v>
      </c>
      <c r="I195" s="184">
        <v>37</v>
      </c>
      <c r="J195" s="209">
        <f>SUM(J190:J193)</f>
        <v>1</v>
      </c>
      <c r="K195" s="179"/>
      <c r="L195" s="179"/>
      <c r="M195" s="117"/>
      <c r="N195" s="117"/>
      <c r="O195" s="117"/>
      <c r="P195" s="117"/>
      <c r="Q195" s="120"/>
    </row>
    <row r="196" spans="1:17" x14ac:dyDescent="0.25">
      <c r="A196" s="118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207"/>
      <c r="N196" s="117"/>
      <c r="O196" s="117"/>
      <c r="P196" s="117"/>
      <c r="Q196" s="120"/>
    </row>
    <row r="197" spans="1:17" s="3" customFormat="1" ht="15.75" x14ac:dyDescent="0.25">
      <c r="A197" s="152"/>
      <c r="B197" s="153"/>
      <c r="C197" s="153"/>
      <c r="D197" s="117"/>
      <c r="E197" s="117"/>
      <c r="F197" s="117"/>
      <c r="G197" s="117"/>
      <c r="H197" s="117"/>
      <c r="I197" s="117"/>
      <c r="J197" s="117"/>
      <c r="K197" s="117"/>
      <c r="L197" s="117"/>
      <c r="M197" s="153"/>
      <c r="N197" s="153"/>
      <c r="O197" s="153"/>
      <c r="P197" s="153"/>
      <c r="Q197" s="154"/>
    </row>
    <row r="198" spans="1:17" x14ac:dyDescent="0.25">
      <c r="A198" s="118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20"/>
    </row>
    <row r="199" spans="1:17" x14ac:dyDescent="0.25">
      <c r="A199" s="118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20"/>
    </row>
    <row r="200" spans="1:17" x14ac:dyDescent="0.25">
      <c r="A200" s="118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20"/>
    </row>
    <row r="201" spans="1:17" x14ac:dyDescent="0.25">
      <c r="A201" s="118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20"/>
    </row>
    <row r="202" spans="1:17" x14ac:dyDescent="0.25">
      <c r="A202" s="118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20"/>
    </row>
    <row r="203" spans="1:17" x14ac:dyDescent="0.25">
      <c r="A203" s="118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20"/>
    </row>
    <row r="204" spans="1:17" x14ac:dyDescent="0.25">
      <c r="A204" s="118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20"/>
    </row>
    <row r="205" spans="1:17" x14ac:dyDescent="0.25">
      <c r="A205" s="118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20"/>
    </row>
    <row r="206" spans="1:17" x14ac:dyDescent="0.25">
      <c r="A206" s="118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20"/>
    </row>
    <row r="207" spans="1:17" x14ac:dyDescent="0.25">
      <c r="A207" s="118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20"/>
    </row>
    <row r="208" spans="1:17" x14ac:dyDescent="0.25">
      <c r="A208" s="118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N208" s="117"/>
      <c r="O208" s="117"/>
      <c r="P208" s="117"/>
      <c r="Q208" s="120"/>
    </row>
    <row r="209" spans="1:17" x14ac:dyDescent="0.25">
      <c r="A209" s="118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20"/>
    </row>
    <row r="210" spans="1:17" x14ac:dyDescent="0.25">
      <c r="A210" s="118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20"/>
    </row>
    <row r="211" spans="1:17" x14ac:dyDescent="0.25">
      <c r="A211" s="118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20"/>
    </row>
    <row r="212" spans="1:17" x14ac:dyDescent="0.25">
      <c r="A212" s="118"/>
      <c r="C212" s="117"/>
      <c r="D212" s="207"/>
      <c r="E212" s="207"/>
      <c r="F212" s="207"/>
      <c r="G212" s="210"/>
      <c r="H212" s="203"/>
      <c r="I212" s="117"/>
      <c r="J212" s="117"/>
      <c r="K212" s="117"/>
      <c r="L212" s="117"/>
      <c r="M212" s="117"/>
      <c r="N212" s="117"/>
      <c r="O212" s="117"/>
      <c r="P212" s="117"/>
      <c r="Q212" s="120"/>
    </row>
    <row r="213" spans="1:17" x14ac:dyDescent="0.25">
      <c r="A213" s="118"/>
      <c r="C213" s="117"/>
      <c r="D213" s="207"/>
      <c r="E213" s="207"/>
      <c r="F213" s="207"/>
      <c r="G213" s="210"/>
      <c r="H213" s="203"/>
      <c r="I213" s="117"/>
      <c r="J213" s="117"/>
      <c r="K213" s="117"/>
      <c r="L213" s="117"/>
      <c r="M213" s="117"/>
      <c r="N213" s="117"/>
      <c r="O213" s="117"/>
      <c r="P213" s="117"/>
      <c r="Q213" s="120"/>
    </row>
    <row r="214" spans="1:17" x14ac:dyDescent="0.25">
      <c r="A214" s="118"/>
      <c r="C214" s="117"/>
      <c r="D214" s="207"/>
      <c r="E214" s="207"/>
      <c r="F214" s="207"/>
      <c r="G214" s="210"/>
      <c r="H214" s="203"/>
      <c r="I214" s="117"/>
      <c r="J214" s="117"/>
      <c r="K214" s="117"/>
      <c r="L214" s="117"/>
      <c r="M214" s="117"/>
      <c r="N214" s="117"/>
      <c r="O214" s="117"/>
      <c r="P214" s="117"/>
      <c r="Q214" s="120"/>
    </row>
    <row r="215" spans="1:17" x14ac:dyDescent="0.25">
      <c r="A215" s="118"/>
      <c r="C215" s="117"/>
      <c r="D215" s="207"/>
      <c r="E215" s="207"/>
      <c r="F215" s="207"/>
      <c r="G215" s="210"/>
      <c r="H215" s="203"/>
      <c r="I215" s="117"/>
      <c r="J215" s="117"/>
      <c r="K215" s="117"/>
      <c r="L215" s="117"/>
      <c r="M215" s="117"/>
      <c r="N215" s="117"/>
      <c r="O215" s="117"/>
      <c r="P215" s="117"/>
      <c r="Q215" s="120"/>
    </row>
    <row r="216" spans="1:17" x14ac:dyDescent="0.25">
      <c r="A216" s="118"/>
      <c r="C216" s="117"/>
      <c r="D216" s="207"/>
      <c r="E216" s="207"/>
      <c r="F216" s="207"/>
      <c r="G216" s="210"/>
      <c r="H216" s="203"/>
      <c r="I216" s="117"/>
      <c r="J216" s="117"/>
      <c r="K216" s="117"/>
      <c r="L216" s="117"/>
      <c r="M216" s="117"/>
      <c r="N216" s="117"/>
      <c r="O216" s="117"/>
      <c r="P216" s="117"/>
      <c r="Q216" s="120"/>
    </row>
    <row r="217" spans="1:17" ht="15.75" thickBot="1" x14ac:dyDescent="0.3">
      <c r="A217" s="118"/>
      <c r="C217" s="117"/>
      <c r="D217" s="207"/>
      <c r="E217" s="207"/>
      <c r="F217" s="207"/>
      <c r="G217" s="210"/>
      <c r="H217" s="203"/>
      <c r="I217" s="117"/>
      <c r="J217" s="117"/>
      <c r="K217" s="117"/>
      <c r="L217" s="117"/>
      <c r="M217" s="117"/>
      <c r="N217" s="117"/>
      <c r="O217" s="117"/>
      <c r="P217" s="117"/>
      <c r="Q217" s="120"/>
    </row>
    <row r="218" spans="1:17" ht="19.5" thickBot="1" x14ac:dyDescent="0.3">
      <c r="A218" s="118"/>
      <c r="C218" s="117"/>
      <c r="D218" s="369" t="s">
        <v>18</v>
      </c>
      <c r="E218" s="370"/>
      <c r="F218" s="370"/>
      <c r="G218" s="370"/>
      <c r="H218" s="370"/>
      <c r="I218" s="370"/>
      <c r="J218" s="371"/>
      <c r="K218" s="260"/>
      <c r="L218" s="260"/>
      <c r="M218" s="117"/>
      <c r="N218" s="117"/>
      <c r="O218" s="117"/>
      <c r="P218" s="117"/>
      <c r="Q218" s="120"/>
    </row>
    <row r="219" spans="1:17" ht="15.75" thickBot="1" x14ac:dyDescent="0.3">
      <c r="A219" s="118"/>
      <c r="C219" s="117"/>
      <c r="D219" s="190">
        <v>1</v>
      </c>
      <c r="E219" s="211" t="s">
        <v>39</v>
      </c>
      <c r="F219" s="212"/>
      <c r="G219" s="212"/>
      <c r="H219" s="213"/>
      <c r="I219" s="191">
        <v>21</v>
      </c>
      <c r="J219" s="204">
        <f>I219/I224</f>
        <v>0.56756756756756754</v>
      </c>
      <c r="K219" s="165"/>
      <c r="L219" s="165"/>
      <c r="M219" s="117"/>
      <c r="N219" s="117"/>
      <c r="O219" s="117"/>
      <c r="P219" s="117"/>
      <c r="Q219" s="120"/>
    </row>
    <row r="220" spans="1:17" ht="19.5" customHeight="1" thickBot="1" x14ac:dyDescent="0.3">
      <c r="A220" s="118"/>
      <c r="C220" s="117"/>
      <c r="D220" s="190">
        <v>2</v>
      </c>
      <c r="E220" s="211" t="str">
        <f>+'[1]ACUM-MAYO'!A187</f>
        <v>CORREO ELECTRONICO</v>
      </c>
      <c r="F220" s="212"/>
      <c r="G220" s="212"/>
      <c r="H220" s="213"/>
      <c r="I220" s="191">
        <v>6</v>
      </c>
      <c r="J220" s="204">
        <f>I220/I224</f>
        <v>0.16216216216216217</v>
      </c>
      <c r="K220" s="165"/>
      <c r="L220" s="165"/>
      <c r="M220" s="117"/>
      <c r="N220" s="117"/>
      <c r="O220" s="117"/>
      <c r="P220" s="117"/>
      <c r="Q220" s="120"/>
    </row>
    <row r="221" spans="1:17" ht="15.75" customHeight="1" thickBot="1" x14ac:dyDescent="0.3">
      <c r="A221" s="118"/>
      <c r="C221" s="117"/>
      <c r="D221" s="190">
        <v>3</v>
      </c>
      <c r="E221" s="211" t="str">
        <f>+'[1]ACUM-MAYO'!A188</f>
        <v>NOTIFICACIÓN PERSONAL</v>
      </c>
      <c r="F221" s="212"/>
      <c r="G221" s="212"/>
      <c r="H221" s="213"/>
      <c r="I221" s="191">
        <v>10</v>
      </c>
      <c r="J221" s="204">
        <f>I221/I224</f>
        <v>0.27027027027027029</v>
      </c>
      <c r="K221" s="165"/>
      <c r="L221" s="165"/>
      <c r="M221" s="117"/>
      <c r="N221" s="117"/>
      <c r="O221" s="117"/>
      <c r="P221" s="117"/>
      <c r="Q221" s="120"/>
    </row>
    <row r="222" spans="1:17" ht="15.75" customHeight="1" thickBot="1" x14ac:dyDescent="0.3">
      <c r="A222" s="118"/>
      <c r="C222" s="117"/>
      <c r="D222" s="190">
        <v>4</v>
      </c>
      <c r="E222" s="211" t="str">
        <f>+'[1]ACUM-MAYO'!A189</f>
        <v>LISTAS</v>
      </c>
      <c r="F222" s="212"/>
      <c r="G222" s="257"/>
      <c r="H222" s="258"/>
      <c r="I222" s="191">
        <v>0</v>
      </c>
      <c r="J222" s="204">
        <f>I222/I224</f>
        <v>0</v>
      </c>
      <c r="K222" s="165"/>
      <c r="L222" s="165"/>
      <c r="M222" s="117"/>
      <c r="N222" s="216"/>
      <c r="O222" s="117"/>
      <c r="P222" s="117"/>
      <c r="Q222" s="120"/>
    </row>
    <row r="223" spans="1:17" ht="15.75" customHeight="1" thickBot="1" x14ac:dyDescent="0.3">
      <c r="A223" s="118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216"/>
      <c r="O223" s="117"/>
      <c r="P223" s="117"/>
      <c r="Q223" s="120"/>
    </row>
    <row r="224" spans="1:17" ht="15.75" customHeight="1" thickBot="1" x14ac:dyDescent="0.3">
      <c r="A224" s="118"/>
      <c r="C224" s="117"/>
      <c r="D224" s="153"/>
      <c r="E224" s="199"/>
      <c r="F224" s="199"/>
      <c r="G224" s="199"/>
      <c r="H224" s="208" t="s">
        <v>3</v>
      </c>
      <c r="I224" s="184">
        <f>SUM(I219:I223)</f>
        <v>37</v>
      </c>
      <c r="J224" s="209">
        <f>SUM(J219:J223)</f>
        <v>1</v>
      </c>
      <c r="K224" s="179"/>
      <c r="L224" s="179"/>
      <c r="M224" s="117"/>
      <c r="N224" s="117"/>
      <c r="O224" s="117"/>
      <c r="P224" s="117"/>
      <c r="Q224" s="120"/>
    </row>
    <row r="225" spans="1:17" ht="15.75" customHeight="1" x14ac:dyDescent="0.25">
      <c r="A225" s="118"/>
      <c r="C225" s="117"/>
      <c r="D225" s="153"/>
      <c r="E225" s="199"/>
      <c r="F225" s="199"/>
      <c r="G225" s="199"/>
      <c r="H225" s="217"/>
      <c r="I225" s="218"/>
      <c r="J225" s="219"/>
      <c r="K225" s="179"/>
      <c r="L225" s="179"/>
      <c r="M225" s="117"/>
      <c r="N225" s="117"/>
      <c r="O225" s="117"/>
      <c r="P225" s="117"/>
      <c r="Q225" s="120"/>
    </row>
    <row r="226" spans="1:17" ht="15.75" customHeight="1" x14ac:dyDescent="0.25">
      <c r="A226" s="118"/>
      <c r="C226" s="117"/>
      <c r="D226" s="153"/>
      <c r="E226" s="199"/>
      <c r="F226" s="199"/>
      <c r="G226" s="199"/>
      <c r="H226" s="217"/>
      <c r="I226" s="218"/>
      <c r="J226" s="219"/>
      <c r="K226" s="179"/>
      <c r="L226" s="179"/>
      <c r="M226" s="117"/>
      <c r="N226" s="117"/>
      <c r="O226" s="117"/>
      <c r="P226" s="117"/>
      <c r="Q226" s="120"/>
    </row>
    <row r="227" spans="1:17" x14ac:dyDescent="0.25">
      <c r="A227" s="118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20"/>
    </row>
    <row r="228" spans="1:17" s="3" customFormat="1" ht="15.75" x14ac:dyDescent="0.25">
      <c r="A228" s="152"/>
      <c r="B228" s="153"/>
      <c r="C228" s="153"/>
      <c r="D228" s="117"/>
      <c r="E228" s="117"/>
      <c r="F228" s="117"/>
      <c r="G228" s="117"/>
      <c r="H228" s="117"/>
      <c r="I228" s="117"/>
      <c r="J228" s="117"/>
      <c r="K228" s="117"/>
      <c r="L228" s="117"/>
      <c r="M228" s="153"/>
      <c r="N228" s="153"/>
      <c r="O228" s="153"/>
      <c r="P228" s="153"/>
      <c r="Q228" s="154"/>
    </row>
    <row r="229" spans="1:17" x14ac:dyDescent="0.25">
      <c r="A229" s="118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20"/>
    </row>
    <row r="230" spans="1:17" x14ac:dyDescent="0.25">
      <c r="A230" s="118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20"/>
    </row>
    <row r="231" spans="1:17" x14ac:dyDescent="0.25">
      <c r="A231" s="118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20"/>
    </row>
    <row r="232" spans="1:17" x14ac:dyDescent="0.25">
      <c r="A232" s="118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20"/>
    </row>
    <row r="233" spans="1:17" x14ac:dyDescent="0.25">
      <c r="A233" s="118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20"/>
    </row>
    <row r="234" spans="1:17" x14ac:dyDescent="0.25">
      <c r="A234" s="118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20"/>
    </row>
    <row r="235" spans="1:17" x14ac:dyDescent="0.25">
      <c r="A235" s="118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20"/>
    </row>
    <row r="236" spans="1:17" x14ac:dyDescent="0.25">
      <c r="A236" s="118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20"/>
    </row>
    <row r="237" spans="1:17" x14ac:dyDescent="0.25">
      <c r="A237" s="118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20"/>
    </row>
    <row r="238" spans="1:17" x14ac:dyDescent="0.25">
      <c r="A238" s="118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20"/>
    </row>
    <row r="239" spans="1:17" x14ac:dyDescent="0.25">
      <c r="A239" s="118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20"/>
    </row>
    <row r="240" spans="1:17" x14ac:dyDescent="0.25">
      <c r="A240" s="118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20"/>
    </row>
    <row r="241" spans="1:17" x14ac:dyDescent="0.25">
      <c r="A241" s="118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20"/>
    </row>
    <row r="242" spans="1:17" x14ac:dyDescent="0.25">
      <c r="A242" s="118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20"/>
    </row>
    <row r="243" spans="1:17" x14ac:dyDescent="0.25">
      <c r="A243" s="118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20"/>
    </row>
    <row r="244" spans="1:17" x14ac:dyDescent="0.25">
      <c r="A244" s="118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20"/>
    </row>
    <row r="245" spans="1:17" x14ac:dyDescent="0.25">
      <c r="A245" s="118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20"/>
    </row>
    <row r="246" spans="1:17" ht="15.75" thickBot="1" x14ac:dyDescent="0.3">
      <c r="A246" s="118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20"/>
    </row>
    <row r="247" spans="1:17" ht="19.5" thickBot="1" x14ac:dyDescent="0.3">
      <c r="A247" s="118"/>
      <c r="C247" s="117"/>
      <c r="D247" s="356" t="s">
        <v>25</v>
      </c>
      <c r="E247" s="386"/>
      <c r="F247" s="386"/>
      <c r="G247" s="358"/>
      <c r="H247" s="220"/>
      <c r="I247" s="117"/>
      <c r="J247" s="117"/>
      <c r="K247" s="117"/>
      <c r="L247" s="117"/>
      <c r="M247" s="117"/>
      <c r="N247" s="117"/>
      <c r="O247" s="117"/>
      <c r="P247" s="117"/>
      <c r="Q247" s="120"/>
    </row>
    <row r="248" spans="1:17" ht="27" customHeight="1" thickBot="1" x14ac:dyDescent="0.3">
      <c r="A248" s="118"/>
      <c r="C248" s="117"/>
      <c r="D248" s="221">
        <v>1</v>
      </c>
      <c r="E248" s="387" t="s">
        <v>26</v>
      </c>
      <c r="F248" s="388"/>
      <c r="G248" s="222">
        <v>1</v>
      </c>
      <c r="H248" s="117"/>
      <c r="I248" s="117"/>
      <c r="J248" s="117"/>
      <c r="K248" s="117"/>
      <c r="L248" s="117"/>
      <c r="M248" s="117"/>
      <c r="N248" s="117"/>
      <c r="O248" s="117"/>
      <c r="P248" s="117"/>
      <c r="Q248" s="120"/>
    </row>
    <row r="249" spans="1:17" ht="19.5" customHeight="1" thickBot="1" x14ac:dyDescent="0.3">
      <c r="A249" s="118"/>
      <c r="C249" s="223"/>
      <c r="D249" s="221">
        <v>2</v>
      </c>
      <c r="E249" s="387" t="s">
        <v>27</v>
      </c>
      <c r="F249" s="388"/>
      <c r="G249" s="224">
        <v>21</v>
      </c>
      <c r="H249" s="117"/>
      <c r="I249" s="117"/>
      <c r="J249" s="117"/>
      <c r="K249" s="117"/>
      <c r="L249" s="117"/>
      <c r="M249" s="117"/>
      <c r="N249" s="117"/>
      <c r="O249" s="117"/>
      <c r="P249" s="117"/>
      <c r="Q249" s="120"/>
    </row>
    <row r="250" spans="1:17" ht="24" customHeight="1" thickBot="1" x14ac:dyDescent="0.3">
      <c r="A250" s="118"/>
      <c r="C250" s="225"/>
      <c r="D250" s="221">
        <v>3</v>
      </c>
      <c r="E250" s="387" t="s">
        <v>28</v>
      </c>
      <c r="F250" s="388"/>
      <c r="G250" s="224">
        <v>1</v>
      </c>
      <c r="H250" s="117"/>
      <c r="I250" s="117"/>
      <c r="J250" s="117"/>
      <c r="K250" s="117"/>
      <c r="L250" s="117"/>
      <c r="M250" s="117"/>
      <c r="N250" s="117"/>
      <c r="O250" s="117"/>
      <c r="P250" s="120"/>
      <c r="Q250" s="226"/>
    </row>
    <row r="251" spans="1:17" ht="15.75" customHeight="1" thickBot="1" x14ac:dyDescent="0.3">
      <c r="A251" s="118"/>
      <c r="C251" s="225"/>
      <c r="D251" s="221">
        <v>4</v>
      </c>
      <c r="E251" s="387" t="s">
        <v>29</v>
      </c>
      <c r="F251" s="388"/>
      <c r="G251" s="224">
        <v>1</v>
      </c>
      <c r="H251" s="117"/>
      <c r="I251" s="117"/>
      <c r="J251" s="117"/>
      <c r="K251" s="117"/>
      <c r="L251" s="117"/>
      <c r="M251" s="117"/>
      <c r="N251" s="117"/>
      <c r="O251" s="117"/>
      <c r="P251" s="120"/>
      <c r="Q251" s="226"/>
    </row>
    <row r="252" spans="1:17" ht="15.75" customHeight="1" thickBot="1" x14ac:dyDescent="0.3">
      <c r="A252" s="118"/>
      <c r="C252" s="225"/>
      <c r="D252" s="221">
        <v>5</v>
      </c>
      <c r="E252" s="387" t="s">
        <v>30</v>
      </c>
      <c r="F252" s="388"/>
      <c r="G252" s="224">
        <v>1</v>
      </c>
      <c r="H252" s="117"/>
      <c r="I252" s="117"/>
      <c r="J252" s="117"/>
      <c r="K252" s="117"/>
      <c r="L252" s="117"/>
      <c r="M252" s="117"/>
      <c r="N252" s="117"/>
      <c r="O252" s="117"/>
      <c r="P252" s="120"/>
      <c r="Q252" s="226"/>
    </row>
    <row r="253" spans="1:17" ht="15.75" customHeight="1" thickBot="1" x14ac:dyDescent="0.3">
      <c r="A253" s="118"/>
      <c r="C253" s="225"/>
      <c r="D253" s="227">
        <v>6</v>
      </c>
      <c r="E253" s="378" t="s">
        <v>31</v>
      </c>
      <c r="F253" s="379"/>
      <c r="G253" s="228">
        <v>2</v>
      </c>
      <c r="H253" s="117"/>
      <c r="I253" s="117"/>
      <c r="J253" s="117"/>
      <c r="K253" s="117"/>
      <c r="L253" s="117"/>
      <c r="M253" s="117"/>
      <c r="N253" s="117"/>
      <c r="O253" s="117"/>
      <c r="P253" s="120"/>
      <c r="Q253" s="226"/>
    </row>
    <row r="254" spans="1:17" ht="15.75" customHeight="1" thickBot="1" x14ac:dyDescent="0.3">
      <c r="A254" s="118"/>
      <c r="C254" s="225"/>
      <c r="D254" s="221">
        <v>7</v>
      </c>
      <c r="E254" s="380" t="s">
        <v>32</v>
      </c>
      <c r="F254" s="381"/>
      <c r="G254" s="229">
        <v>10</v>
      </c>
      <c r="H254" s="117"/>
      <c r="I254" s="117"/>
      <c r="J254" s="117"/>
      <c r="K254" s="117"/>
      <c r="L254" s="117"/>
      <c r="M254" s="117"/>
      <c r="N254" s="117"/>
      <c r="O254" s="117"/>
      <c r="P254" s="120"/>
      <c r="Q254" s="226"/>
    </row>
    <row r="255" spans="1:17" ht="15.75" customHeight="1" thickBot="1" x14ac:dyDescent="0.3">
      <c r="A255" s="118"/>
      <c r="C255" s="225"/>
      <c r="D255" s="117"/>
      <c r="E255" s="382" t="s">
        <v>3</v>
      </c>
      <c r="F255" s="383"/>
      <c r="G255" s="230">
        <v>37</v>
      </c>
      <c r="H255" s="231"/>
      <c r="I255" s="117"/>
      <c r="J255" s="117"/>
      <c r="K255" s="117"/>
      <c r="L255" s="120"/>
      <c r="M255" s="226"/>
    </row>
    <row r="256" spans="1:17" ht="21" customHeight="1" x14ac:dyDescent="0.25">
      <c r="A256" s="118"/>
      <c r="C256" s="225"/>
      <c r="D256" s="117"/>
      <c r="E256" s="117"/>
      <c r="F256" s="117"/>
      <c r="G256" s="117"/>
      <c r="H256" s="117"/>
      <c r="I256" s="117"/>
      <c r="J256" s="117"/>
      <c r="K256" s="117"/>
      <c r="L256" s="120"/>
      <c r="M256" s="226"/>
    </row>
    <row r="257" spans="1:13" ht="15.75" customHeight="1" x14ac:dyDescent="0.25">
      <c r="A257" s="118"/>
      <c r="C257" s="225"/>
      <c r="D257" s="117"/>
      <c r="E257" s="117"/>
      <c r="F257" s="117"/>
      <c r="G257" s="117"/>
      <c r="H257" s="117"/>
      <c r="I257" s="117"/>
      <c r="J257" s="117"/>
      <c r="K257" s="117"/>
      <c r="L257" s="120"/>
      <c r="M257" s="226"/>
    </row>
    <row r="258" spans="1:13" ht="15.75" customHeight="1" x14ac:dyDescent="0.25">
      <c r="A258" s="118"/>
      <c r="C258" s="225"/>
      <c r="D258" s="117"/>
      <c r="E258" s="117"/>
      <c r="F258" s="117"/>
      <c r="G258" s="117"/>
      <c r="H258" s="117"/>
      <c r="I258" s="117"/>
      <c r="J258" s="117"/>
      <c r="K258" s="117"/>
      <c r="L258" s="120"/>
      <c r="M258" s="226"/>
    </row>
    <row r="259" spans="1:13" ht="15.75" customHeight="1" x14ac:dyDescent="0.25">
      <c r="A259" s="118"/>
      <c r="C259" s="225"/>
      <c r="D259" s="117"/>
      <c r="E259" s="117"/>
      <c r="F259" s="117"/>
      <c r="G259" s="117"/>
      <c r="H259" s="117"/>
      <c r="I259" s="117"/>
      <c r="J259" s="117"/>
      <c r="K259" s="117"/>
      <c r="L259" s="120"/>
      <c r="M259" s="226"/>
    </row>
    <row r="260" spans="1:13" ht="15.75" customHeight="1" x14ac:dyDescent="0.25">
      <c r="A260" s="118"/>
      <c r="C260" s="225"/>
      <c r="D260" s="117"/>
      <c r="E260" s="117"/>
      <c r="F260" s="117"/>
      <c r="G260" s="117"/>
      <c r="H260" s="117"/>
      <c r="I260" s="117"/>
      <c r="J260" s="117"/>
      <c r="K260" s="117"/>
      <c r="L260" s="120"/>
      <c r="M260" s="226"/>
    </row>
    <row r="261" spans="1:13" ht="15.75" customHeight="1" x14ac:dyDescent="0.25">
      <c r="A261" s="118"/>
      <c r="C261" s="225"/>
      <c r="D261" s="117"/>
      <c r="E261" s="117"/>
      <c r="F261" s="117"/>
      <c r="G261" s="117"/>
      <c r="H261" s="117"/>
      <c r="I261" s="117"/>
      <c r="J261" s="117"/>
      <c r="K261" s="117"/>
      <c r="L261" s="120"/>
      <c r="M261" s="226"/>
    </row>
    <row r="262" spans="1:13" ht="15.75" customHeight="1" x14ac:dyDescent="0.25">
      <c r="A262" s="118"/>
      <c r="C262" s="225"/>
      <c r="D262" s="117"/>
      <c r="E262" s="117"/>
      <c r="F262" s="117"/>
      <c r="G262" s="117"/>
      <c r="H262" s="117"/>
      <c r="I262" s="117"/>
      <c r="J262" s="117"/>
      <c r="K262" s="117"/>
      <c r="L262" s="120"/>
      <c r="M262" s="226"/>
    </row>
    <row r="263" spans="1:13" ht="15.75" customHeight="1" x14ac:dyDescent="0.25">
      <c r="A263" s="118"/>
      <c r="C263" s="225"/>
      <c r="D263" s="117"/>
      <c r="E263" s="117"/>
      <c r="F263" s="117"/>
      <c r="G263" s="117"/>
      <c r="H263" s="117"/>
      <c r="I263" s="117"/>
      <c r="J263" s="117"/>
      <c r="K263" s="117"/>
      <c r="L263" s="120"/>
      <c r="M263" s="226"/>
    </row>
    <row r="264" spans="1:13" ht="15.75" customHeight="1" x14ac:dyDescent="0.25">
      <c r="A264" s="118"/>
      <c r="C264" s="225"/>
      <c r="D264" s="117"/>
      <c r="E264" s="117"/>
      <c r="F264" s="117"/>
      <c r="G264" s="117"/>
      <c r="H264" s="117"/>
      <c r="I264" s="117"/>
      <c r="J264" s="117"/>
      <c r="K264" s="117"/>
      <c r="L264" s="120"/>
      <c r="M264" s="226"/>
    </row>
    <row r="265" spans="1:13" ht="15.75" customHeight="1" x14ac:dyDescent="0.25">
      <c r="A265" s="118"/>
      <c r="C265" s="225"/>
      <c r="D265" s="117"/>
      <c r="H265" s="117"/>
      <c r="I265" s="117"/>
      <c r="J265" s="117"/>
      <c r="K265" s="117"/>
      <c r="L265" s="120"/>
      <c r="M265" s="226"/>
    </row>
    <row r="266" spans="1:13" ht="15.75" customHeight="1" x14ac:dyDescent="0.25">
      <c r="A266" s="118"/>
      <c r="C266" s="225"/>
      <c r="D266" s="117"/>
      <c r="E266" s="117"/>
      <c r="F266" s="117"/>
      <c r="G266" s="117"/>
      <c r="H266" s="117"/>
      <c r="I266" s="117"/>
      <c r="J266" s="117"/>
      <c r="K266" s="117"/>
      <c r="L266" s="120"/>
      <c r="M266" s="226"/>
    </row>
    <row r="267" spans="1:13" ht="15.75" customHeight="1" x14ac:dyDescent="0.25">
      <c r="A267" s="118"/>
      <c r="C267" s="225"/>
      <c r="D267" s="117"/>
      <c r="E267" s="117"/>
      <c r="F267" s="117"/>
      <c r="G267" s="117"/>
      <c r="H267" s="117"/>
      <c r="I267" s="117"/>
      <c r="J267" s="117"/>
      <c r="K267" s="117"/>
      <c r="L267" s="120"/>
      <c r="M267" s="226"/>
    </row>
    <row r="268" spans="1:13" ht="15.75" customHeight="1" x14ac:dyDescent="0.25">
      <c r="A268" s="118"/>
      <c r="C268" s="225"/>
      <c r="D268" s="117"/>
      <c r="E268" s="117"/>
      <c r="F268" s="117"/>
      <c r="G268" s="117"/>
      <c r="H268" s="117"/>
      <c r="I268" s="117"/>
      <c r="J268" s="117"/>
      <c r="K268" s="117"/>
      <c r="L268" s="120"/>
      <c r="M268" s="226"/>
    </row>
    <row r="269" spans="1:13" ht="15.75" customHeight="1" x14ac:dyDescent="0.25">
      <c r="A269" s="118"/>
      <c r="C269" s="225"/>
      <c r="D269" s="117"/>
      <c r="E269" s="117"/>
      <c r="F269" s="117"/>
      <c r="G269" s="117"/>
      <c r="H269" s="117"/>
      <c r="I269" s="117"/>
      <c r="J269" s="117"/>
      <c r="K269" s="117"/>
      <c r="L269" s="120"/>
      <c r="M269" s="226"/>
    </row>
    <row r="270" spans="1:13" ht="15.75" customHeight="1" x14ac:dyDescent="0.25">
      <c r="A270" s="118"/>
      <c r="C270" s="225"/>
      <c r="D270" s="117"/>
      <c r="E270" s="117"/>
      <c r="F270" s="117"/>
      <c r="G270" s="117"/>
      <c r="H270" s="117"/>
      <c r="I270" s="117"/>
      <c r="J270" s="117"/>
      <c r="K270" s="117"/>
      <c r="L270" s="120"/>
      <c r="M270" s="226"/>
    </row>
    <row r="271" spans="1:13" ht="15.75" customHeight="1" x14ac:dyDescent="0.25">
      <c r="A271" s="118"/>
      <c r="C271" s="225"/>
      <c r="D271" s="117"/>
      <c r="E271" s="117"/>
      <c r="F271" s="117"/>
      <c r="G271" s="117"/>
      <c r="H271" s="117"/>
      <c r="I271" s="117"/>
      <c r="J271" s="117"/>
      <c r="K271" s="117"/>
      <c r="L271" s="120"/>
      <c r="M271" s="226"/>
    </row>
    <row r="272" spans="1:13" ht="15.75" customHeight="1" x14ac:dyDescent="0.25">
      <c r="A272" s="118"/>
      <c r="C272" s="225"/>
      <c r="D272" s="117"/>
      <c r="E272" s="117"/>
      <c r="F272" s="117"/>
      <c r="G272" s="117"/>
      <c r="H272" s="117"/>
      <c r="I272" s="117"/>
      <c r="J272" s="117"/>
      <c r="K272" s="117"/>
      <c r="L272" s="120"/>
      <c r="M272" s="226"/>
    </row>
    <row r="273" spans="1:13" ht="15.75" customHeight="1" x14ac:dyDescent="0.25">
      <c r="A273" s="118"/>
      <c r="C273" s="225"/>
      <c r="D273" s="117"/>
      <c r="E273" s="117"/>
      <c r="F273" s="117"/>
      <c r="G273" s="117"/>
      <c r="H273" s="117"/>
      <c r="I273" s="117"/>
      <c r="J273" s="117"/>
      <c r="K273" s="117"/>
      <c r="L273" s="120"/>
      <c r="M273" s="226"/>
    </row>
    <row r="274" spans="1:13" ht="15.75" customHeight="1" x14ac:dyDescent="0.25">
      <c r="A274" s="118"/>
      <c r="C274" s="225"/>
      <c r="D274" s="117"/>
      <c r="E274" s="117"/>
      <c r="F274" s="117"/>
      <c r="G274" s="117"/>
      <c r="H274" s="117"/>
      <c r="I274" s="117"/>
      <c r="J274" s="117"/>
      <c r="K274" s="117"/>
      <c r="L274" s="120"/>
      <c r="M274" s="226"/>
    </row>
    <row r="275" spans="1:13" ht="15.75" customHeight="1" x14ac:dyDescent="0.25">
      <c r="A275" s="118"/>
      <c r="C275" s="225"/>
      <c r="D275" s="117"/>
      <c r="E275" s="117"/>
      <c r="F275" s="117"/>
      <c r="G275" s="117"/>
      <c r="H275" s="117"/>
      <c r="I275" s="117"/>
      <c r="J275" s="117"/>
      <c r="K275" s="117"/>
      <c r="L275" s="120"/>
      <c r="M275" s="226"/>
    </row>
    <row r="276" spans="1:13" ht="15.75" customHeight="1" x14ac:dyDescent="0.25">
      <c r="A276" s="118"/>
      <c r="C276" s="225"/>
      <c r="D276" s="117"/>
      <c r="E276" s="117"/>
      <c r="F276" s="117"/>
      <c r="G276" s="117"/>
      <c r="H276" s="117"/>
      <c r="I276" s="117"/>
      <c r="J276" s="117"/>
      <c r="K276" s="117"/>
      <c r="L276" s="120"/>
      <c r="M276" s="226"/>
    </row>
    <row r="277" spans="1:13" ht="15.75" customHeight="1" x14ac:dyDescent="0.25">
      <c r="A277" s="118"/>
      <c r="C277" s="225"/>
      <c r="D277" s="117"/>
      <c r="E277" s="117"/>
      <c r="F277" s="117"/>
      <c r="G277" s="117"/>
      <c r="H277" s="117"/>
      <c r="I277" s="117"/>
      <c r="J277" s="117"/>
      <c r="K277" s="117"/>
      <c r="L277" s="120"/>
      <c r="M277" s="226"/>
    </row>
    <row r="278" spans="1:13" ht="15.75" customHeight="1" x14ac:dyDescent="0.25">
      <c r="A278" s="118"/>
      <c r="C278" s="225"/>
      <c r="D278" s="117"/>
      <c r="E278" s="117"/>
      <c r="F278" s="117"/>
      <c r="G278" s="117"/>
      <c r="H278" s="117"/>
      <c r="I278" s="117"/>
      <c r="J278" s="117"/>
      <c r="K278" s="117"/>
      <c r="L278" s="120"/>
      <c r="M278" s="226"/>
    </row>
    <row r="279" spans="1:13" ht="15.75" customHeight="1" x14ac:dyDescent="0.25">
      <c r="A279" s="118"/>
      <c r="C279" s="225"/>
      <c r="D279" s="117"/>
      <c r="E279" s="117"/>
      <c r="F279" s="117"/>
      <c r="G279" s="117"/>
      <c r="H279" s="117"/>
      <c r="I279" s="117"/>
      <c r="J279" s="117"/>
      <c r="K279" s="117"/>
      <c r="L279" s="120"/>
      <c r="M279" s="226"/>
    </row>
    <row r="280" spans="1:13" ht="15.75" customHeight="1" x14ac:dyDescent="0.25">
      <c r="A280" s="118"/>
      <c r="C280" s="225"/>
      <c r="D280" s="117"/>
      <c r="E280" s="117"/>
      <c r="F280" s="117"/>
      <c r="G280" s="117"/>
      <c r="H280" s="117"/>
      <c r="I280" s="117"/>
      <c r="J280" s="117"/>
      <c r="K280" s="117"/>
      <c r="L280" s="120"/>
      <c r="M280" s="226"/>
    </row>
    <row r="281" spans="1:13" ht="15.75" customHeight="1" x14ac:dyDescent="0.25">
      <c r="A281" s="118"/>
      <c r="C281" s="225"/>
      <c r="D281" s="117"/>
      <c r="E281" s="117"/>
      <c r="F281" s="117"/>
      <c r="G281" s="117"/>
      <c r="H281" s="117"/>
      <c r="I281" s="117"/>
      <c r="J281" s="117"/>
      <c r="K281" s="117"/>
      <c r="L281" s="120"/>
      <c r="M281" s="226"/>
    </row>
    <row r="282" spans="1:13" ht="31.5" customHeight="1" x14ac:dyDescent="0.25">
      <c r="A282" s="118"/>
      <c r="C282" s="225"/>
      <c r="D282" s="117"/>
      <c r="E282" s="117"/>
      <c r="F282" s="117"/>
      <c r="G282" s="117"/>
      <c r="H282" s="117"/>
      <c r="I282" s="117"/>
      <c r="J282" s="117"/>
      <c r="K282" s="117"/>
      <c r="L282" s="120"/>
      <c r="M282" s="226"/>
    </row>
    <row r="283" spans="1:13" ht="15.75" customHeight="1" x14ac:dyDescent="0.25">
      <c r="A283" s="118"/>
      <c r="C283" s="225"/>
      <c r="D283" s="117"/>
      <c r="E283" s="117"/>
      <c r="F283" s="117"/>
      <c r="G283" s="117"/>
      <c r="H283" s="117"/>
      <c r="I283" s="117"/>
      <c r="J283" s="117"/>
      <c r="K283" s="117"/>
      <c r="L283" s="120"/>
      <c r="M283" s="226"/>
    </row>
    <row r="284" spans="1:13" ht="15.75" customHeight="1" x14ac:dyDescent="0.25">
      <c r="A284" s="118"/>
      <c r="C284" s="225"/>
      <c r="D284" s="117"/>
      <c r="E284" s="117"/>
      <c r="F284" s="117"/>
      <c r="G284" s="117"/>
      <c r="H284" s="117"/>
      <c r="I284" s="117"/>
      <c r="J284" s="117"/>
      <c r="K284" s="117"/>
      <c r="L284" s="120"/>
      <c r="M284" s="226"/>
    </row>
    <row r="285" spans="1:13" ht="15.75" customHeight="1" x14ac:dyDescent="0.25">
      <c r="A285" s="118"/>
      <c r="C285" s="225"/>
      <c r="D285" s="117"/>
      <c r="E285" s="117"/>
      <c r="F285" s="117"/>
      <c r="G285" s="117"/>
      <c r="H285" s="117"/>
      <c r="I285" s="117"/>
      <c r="J285" s="117"/>
      <c r="K285" s="117"/>
      <c r="L285" s="120"/>
      <c r="M285" s="226"/>
    </row>
    <row r="286" spans="1:13" ht="15.75" customHeight="1" x14ac:dyDescent="0.25">
      <c r="A286" s="118"/>
      <c r="C286" s="225"/>
      <c r="D286" s="117"/>
      <c r="E286" s="117"/>
      <c r="F286" s="117"/>
      <c r="G286" s="117"/>
      <c r="H286" s="117"/>
      <c r="I286" s="117"/>
      <c r="J286" s="117"/>
      <c r="K286" s="117"/>
      <c r="L286" s="120"/>
      <c r="M286" s="226"/>
    </row>
    <row r="287" spans="1:13" ht="15.75" customHeight="1" x14ac:dyDescent="0.25">
      <c r="A287" s="118"/>
      <c r="C287" s="225"/>
      <c r="D287" s="117"/>
      <c r="H287" s="117"/>
      <c r="I287" s="117"/>
      <c r="J287" s="117"/>
      <c r="K287" s="117"/>
      <c r="L287" s="120"/>
      <c r="M287" s="226"/>
    </row>
    <row r="288" spans="1:13" ht="15.75" customHeight="1" x14ac:dyDescent="0.25">
      <c r="A288" s="118"/>
      <c r="C288" s="225"/>
      <c r="D288" s="117"/>
      <c r="E288" s="117"/>
      <c r="F288" s="117"/>
      <c r="G288" s="117"/>
      <c r="H288" s="117"/>
      <c r="I288" s="117"/>
      <c r="J288" s="117"/>
      <c r="K288" s="117"/>
      <c r="L288" s="120"/>
      <c r="M288" s="226"/>
    </row>
    <row r="289" spans="1:13" ht="18.75" customHeight="1" x14ac:dyDescent="0.25">
      <c r="A289" s="118"/>
      <c r="C289" s="225"/>
      <c r="D289" s="117"/>
      <c r="E289" s="117"/>
      <c r="F289" s="117"/>
      <c r="G289" s="117"/>
      <c r="H289" s="117"/>
      <c r="I289" s="117"/>
      <c r="J289" s="117"/>
      <c r="K289" s="117"/>
      <c r="L289" s="120"/>
      <c r="M289" s="226"/>
    </row>
    <row r="290" spans="1:13" ht="15.75" customHeight="1" x14ac:dyDescent="0.25">
      <c r="A290" s="118"/>
      <c r="C290" s="225"/>
      <c r="D290" s="117"/>
      <c r="E290" s="117"/>
      <c r="F290" s="117"/>
      <c r="G290" s="117"/>
      <c r="H290" s="117"/>
      <c r="I290" s="117"/>
      <c r="J290" s="117"/>
      <c r="K290" s="117"/>
      <c r="L290" s="120"/>
      <c r="M290" s="226"/>
    </row>
    <row r="291" spans="1:13" ht="15.75" customHeight="1" x14ac:dyDescent="0.25">
      <c r="A291" s="118"/>
      <c r="C291" s="225"/>
      <c r="D291" s="117"/>
      <c r="E291" s="117"/>
      <c r="F291" s="117"/>
      <c r="G291" s="117"/>
      <c r="H291" s="117"/>
      <c r="I291" s="117"/>
      <c r="J291" s="117"/>
      <c r="K291" s="117"/>
      <c r="L291" s="120"/>
      <c r="M291" s="226"/>
    </row>
    <row r="292" spans="1:13" ht="15.75" customHeight="1" x14ac:dyDescent="0.25">
      <c r="A292" s="118"/>
      <c r="C292" s="225"/>
      <c r="D292" s="117"/>
      <c r="E292" s="117"/>
      <c r="F292" s="117"/>
      <c r="G292" s="117"/>
      <c r="H292" s="117"/>
      <c r="I292" s="117"/>
      <c r="J292" s="117"/>
      <c r="K292" s="117"/>
      <c r="L292" s="120"/>
      <c r="M292" s="226"/>
    </row>
    <row r="293" spans="1:13" ht="21" customHeight="1" x14ac:dyDescent="0.25">
      <c r="A293" s="118"/>
      <c r="C293" s="225"/>
      <c r="D293" s="117"/>
      <c r="E293" s="117"/>
      <c r="F293" s="117"/>
      <c r="G293" s="117"/>
      <c r="H293" s="117"/>
      <c r="I293" s="117"/>
      <c r="J293" s="117"/>
      <c r="K293" s="117"/>
      <c r="L293" s="120"/>
      <c r="M293" s="226"/>
    </row>
    <row r="294" spans="1:13" ht="15.75" customHeight="1" x14ac:dyDescent="0.25">
      <c r="A294" s="118"/>
      <c r="C294" s="225"/>
      <c r="D294" s="117"/>
      <c r="E294" s="117"/>
      <c r="F294" s="117"/>
      <c r="G294" s="117"/>
      <c r="H294" s="117"/>
      <c r="I294" s="117"/>
      <c r="J294" s="117"/>
      <c r="K294" s="117"/>
      <c r="L294" s="120"/>
      <c r="M294" s="226"/>
    </row>
    <row r="295" spans="1:13" ht="27.75" customHeight="1" x14ac:dyDescent="0.25">
      <c r="A295" s="118"/>
      <c r="C295" s="225"/>
      <c r="D295" s="117"/>
      <c r="E295" s="117"/>
      <c r="F295" s="117"/>
      <c r="G295" s="117"/>
      <c r="H295" s="117"/>
      <c r="I295" s="117"/>
      <c r="J295" s="117"/>
      <c r="K295" s="117"/>
      <c r="L295" s="120"/>
      <c r="M295" s="226"/>
    </row>
    <row r="296" spans="1:13" ht="15.75" customHeight="1" x14ac:dyDescent="0.25">
      <c r="A296" s="118"/>
      <c r="C296" s="225"/>
      <c r="D296" s="117"/>
      <c r="E296" s="117"/>
      <c r="F296" s="117"/>
      <c r="G296" s="117"/>
      <c r="H296" s="117"/>
      <c r="I296" s="117"/>
      <c r="J296" s="117"/>
      <c r="K296" s="117"/>
      <c r="L296" s="120"/>
      <c r="M296" s="226"/>
    </row>
    <row r="297" spans="1:13" ht="15.75" customHeight="1" x14ac:dyDescent="0.25">
      <c r="A297" s="118"/>
      <c r="C297" s="225"/>
      <c r="D297" s="117"/>
      <c r="E297" s="117"/>
      <c r="F297" s="117"/>
      <c r="G297" s="117"/>
      <c r="H297" s="117"/>
      <c r="I297" s="117"/>
      <c r="J297" s="117"/>
      <c r="K297" s="117"/>
      <c r="L297" s="120"/>
      <c r="M297" s="226"/>
    </row>
    <row r="298" spans="1:13" ht="15.75" customHeight="1" x14ac:dyDescent="0.25">
      <c r="A298" s="118"/>
      <c r="C298" s="225"/>
      <c r="D298" s="117"/>
      <c r="E298" s="117"/>
      <c r="F298" s="117"/>
      <c r="G298" s="117"/>
      <c r="H298" s="117"/>
      <c r="I298" s="117"/>
      <c r="J298" s="117"/>
      <c r="K298" s="117"/>
      <c r="L298" s="120"/>
      <c r="M298" s="226"/>
    </row>
    <row r="299" spans="1:13" ht="15.75" customHeight="1" x14ac:dyDescent="0.25">
      <c r="A299" s="118"/>
      <c r="C299" s="225"/>
      <c r="D299" s="117"/>
      <c r="E299" s="117"/>
      <c r="F299" s="117"/>
      <c r="G299" s="117"/>
      <c r="H299" s="117"/>
      <c r="I299" s="117"/>
      <c r="J299" s="117"/>
      <c r="K299" s="117"/>
      <c r="L299" s="120"/>
      <c r="M299" s="226"/>
    </row>
    <row r="300" spans="1:13" ht="17.25" customHeight="1" x14ac:dyDescent="0.25">
      <c r="A300" s="118"/>
      <c r="C300" s="225"/>
      <c r="D300" s="117"/>
      <c r="E300" s="117"/>
      <c r="F300" s="117"/>
      <c r="G300" s="117"/>
      <c r="H300" s="117"/>
      <c r="I300" s="117"/>
      <c r="J300" s="117"/>
      <c r="K300" s="117"/>
      <c r="L300" s="120"/>
      <c r="M300" s="226"/>
    </row>
    <row r="301" spans="1:13" ht="15.75" customHeight="1" x14ac:dyDescent="0.25">
      <c r="A301" s="118"/>
      <c r="C301" s="225"/>
      <c r="D301" s="117"/>
      <c r="E301" s="117"/>
      <c r="F301" s="117"/>
      <c r="G301" s="117"/>
      <c r="H301" s="117"/>
      <c r="I301" s="117"/>
      <c r="J301" s="117"/>
      <c r="K301" s="117"/>
      <c r="L301" s="120"/>
      <c r="M301" s="226"/>
    </row>
    <row r="302" spans="1:13" ht="15.75" customHeight="1" x14ac:dyDescent="0.25">
      <c r="A302" s="118"/>
      <c r="C302" s="225"/>
      <c r="D302" s="117"/>
      <c r="E302" s="117"/>
      <c r="F302" s="117"/>
      <c r="G302" s="117"/>
      <c r="H302" s="117"/>
      <c r="I302" s="117"/>
      <c r="J302" s="117"/>
      <c r="K302" s="117"/>
      <c r="L302" s="120"/>
      <c r="M302" s="226"/>
    </row>
    <row r="303" spans="1:13" ht="15.75" customHeight="1" x14ac:dyDescent="0.25">
      <c r="A303" s="118"/>
      <c r="C303" s="225"/>
      <c r="D303" s="117"/>
      <c r="E303" s="117"/>
      <c r="F303" s="117"/>
      <c r="G303" s="117"/>
      <c r="H303" s="117"/>
      <c r="I303" s="117"/>
      <c r="J303" s="117"/>
      <c r="K303" s="117"/>
      <c r="L303" s="120"/>
      <c r="M303" s="226"/>
    </row>
    <row r="304" spans="1:13" ht="15.75" customHeight="1" x14ac:dyDescent="0.25">
      <c r="A304" s="118"/>
      <c r="C304" s="225"/>
      <c r="D304" s="117"/>
      <c r="E304" s="117"/>
      <c r="F304" s="117"/>
      <c r="G304" s="117"/>
      <c r="H304" s="117"/>
      <c r="I304" s="117"/>
      <c r="J304" s="117"/>
      <c r="K304" s="117"/>
      <c r="L304" s="120"/>
      <c r="M304" s="226"/>
    </row>
    <row r="305" spans="1:17" ht="15.75" customHeight="1" x14ac:dyDescent="0.25">
      <c r="A305" s="118"/>
      <c r="L305" s="120"/>
      <c r="M305" s="226"/>
    </row>
    <row r="306" spans="1:17" ht="15.75" customHeight="1" x14ac:dyDescent="0.25">
      <c r="A306" s="118"/>
      <c r="C306" s="225"/>
      <c r="D306" s="117"/>
      <c r="H306" s="117"/>
      <c r="I306" s="117"/>
      <c r="J306" s="117"/>
      <c r="K306" s="117"/>
      <c r="L306" s="117"/>
      <c r="M306" s="117"/>
      <c r="N306" s="117"/>
      <c r="O306" s="117"/>
      <c r="P306" s="120"/>
      <c r="Q306" s="226"/>
    </row>
    <row r="307" spans="1:17" ht="15.75" customHeight="1" thickBot="1" x14ac:dyDescent="0.3">
      <c r="A307" s="118"/>
      <c r="C307" s="225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20"/>
      <c r="Q307" s="226"/>
    </row>
    <row r="308" spans="1:17" ht="15.75" customHeight="1" thickBot="1" x14ac:dyDescent="0.3">
      <c r="A308" s="118"/>
      <c r="B308" s="384" t="s">
        <v>38</v>
      </c>
      <c r="C308" s="385"/>
      <c r="D308" s="385"/>
      <c r="E308" s="385"/>
      <c r="F308" s="385"/>
      <c r="G308" s="385"/>
      <c r="H308" s="385"/>
      <c r="I308" s="385"/>
      <c r="J308" s="385"/>
      <c r="K308" s="385"/>
      <c r="L308" s="385"/>
      <c r="M308" s="385"/>
      <c r="N308" s="385"/>
      <c r="O308" s="385"/>
      <c r="P308" s="120"/>
      <c r="Q308" s="226"/>
    </row>
    <row r="309" spans="1:17" ht="15.75" customHeight="1" x14ac:dyDescent="0.25">
      <c r="A309" s="118"/>
      <c r="C309" s="225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20"/>
      <c r="Q309" s="226"/>
    </row>
    <row r="310" spans="1:17" ht="15.75" customHeight="1" x14ac:dyDescent="0.25">
      <c r="A310" s="118"/>
      <c r="C310" s="225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20"/>
      <c r="Q310" s="226"/>
    </row>
    <row r="311" spans="1:17" ht="15.75" customHeight="1" x14ac:dyDescent="0.25">
      <c r="A311" s="118"/>
      <c r="C311" s="225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20"/>
      <c r="Q311" s="226"/>
    </row>
    <row r="312" spans="1:17" ht="15.75" customHeight="1" x14ac:dyDescent="0.25">
      <c r="A312" s="118"/>
      <c r="C312" s="225"/>
      <c r="D312" s="117"/>
      <c r="E312" s="117"/>
      <c r="F312" s="117"/>
      <c r="G312" s="117"/>
      <c r="H312" s="3"/>
      <c r="I312" s="153"/>
      <c r="J312" s="153"/>
      <c r="K312" s="153"/>
      <c r="L312" s="153"/>
      <c r="M312" s="117"/>
      <c r="N312" s="117"/>
      <c r="O312" s="117"/>
      <c r="P312" s="120"/>
      <c r="Q312" s="226"/>
    </row>
    <row r="313" spans="1:17" x14ac:dyDescent="0.25">
      <c r="A313" s="118"/>
      <c r="C313" s="223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20"/>
    </row>
    <row r="314" spans="1:17" s="3" customFormat="1" ht="15.75" x14ac:dyDescent="0.25">
      <c r="A314" s="152"/>
      <c r="B314" s="153"/>
      <c r="C314" s="153"/>
      <c r="D314" s="117"/>
      <c r="E314" s="117"/>
      <c r="F314" s="117"/>
      <c r="G314" s="117"/>
      <c r="H314" s="117"/>
      <c r="I314" s="117"/>
      <c r="J314" s="117"/>
      <c r="K314" s="117"/>
      <c r="L314" s="117"/>
      <c r="M314" s="153"/>
      <c r="N314" s="153"/>
      <c r="O314" s="153"/>
      <c r="P314" s="153"/>
      <c r="Q314" s="154"/>
    </row>
    <row r="315" spans="1:17" x14ac:dyDescent="0.25">
      <c r="A315" s="118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20"/>
    </row>
    <row r="316" spans="1:17" ht="15.75" thickBot="1" x14ac:dyDescent="0.3">
      <c r="A316" s="118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20"/>
    </row>
    <row r="317" spans="1:17" ht="24" customHeight="1" thickBot="1" x14ac:dyDescent="0.3">
      <c r="A317" s="118"/>
      <c r="P317" s="232"/>
      <c r="Q317" s="233"/>
    </row>
    <row r="318" spans="1:17" x14ac:dyDescent="0.25">
      <c r="A318" s="118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20"/>
    </row>
    <row r="319" spans="1:17" x14ac:dyDescent="0.25">
      <c r="A319" s="118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  <c r="Q319" s="120"/>
    </row>
    <row r="320" spans="1:17" x14ac:dyDescent="0.25">
      <c r="A320" s="118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20"/>
    </row>
    <row r="321" spans="1:17" x14ac:dyDescent="0.25">
      <c r="A321" s="118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20"/>
    </row>
    <row r="322" spans="1:17" x14ac:dyDescent="0.25">
      <c r="A322" s="118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20"/>
    </row>
    <row r="323" spans="1:17" x14ac:dyDescent="0.25">
      <c r="A323" s="118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  <c r="Q323" s="120"/>
    </row>
    <row r="324" spans="1:17" x14ac:dyDescent="0.25">
      <c r="A324" s="118"/>
      <c r="C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20"/>
    </row>
    <row r="325" spans="1:17" x14ac:dyDescent="0.25">
      <c r="A325" s="118"/>
      <c r="C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20"/>
    </row>
    <row r="326" spans="1:17" x14ac:dyDescent="0.25">
      <c r="A326" s="118"/>
      <c r="C326" s="117"/>
      <c r="D326" s="120"/>
      <c r="E326" s="120"/>
      <c r="F326" s="120"/>
      <c r="G326" s="120"/>
      <c r="H326" s="117"/>
      <c r="I326" s="117"/>
      <c r="J326" s="117"/>
      <c r="K326" s="117"/>
      <c r="L326" s="117"/>
      <c r="M326" s="117"/>
      <c r="N326" s="117"/>
      <c r="O326" s="117"/>
      <c r="P326" s="117"/>
      <c r="Q326" s="120"/>
    </row>
    <row r="327" spans="1:17" x14ac:dyDescent="0.25">
      <c r="A327" s="118"/>
      <c r="C327" s="117"/>
      <c r="H327" s="117"/>
      <c r="I327" s="117"/>
      <c r="J327" s="117"/>
      <c r="K327" s="117"/>
      <c r="L327" s="117"/>
      <c r="M327" s="117"/>
      <c r="N327" s="117"/>
      <c r="O327" s="117"/>
      <c r="P327" s="117"/>
      <c r="Q327" s="120"/>
    </row>
    <row r="328" spans="1:17" x14ac:dyDescent="0.25">
      <c r="A328" s="118"/>
      <c r="C328" s="117"/>
      <c r="H328" s="117"/>
      <c r="I328" s="117"/>
      <c r="J328" s="117"/>
      <c r="K328" s="117"/>
      <c r="L328" s="117"/>
      <c r="M328" s="117"/>
      <c r="N328" s="117"/>
      <c r="O328" s="117"/>
      <c r="P328" s="117"/>
      <c r="Q328" s="120"/>
    </row>
    <row r="329" spans="1:17" x14ac:dyDescent="0.25">
      <c r="A329" s="118"/>
      <c r="C329" s="117"/>
      <c r="H329" s="117"/>
      <c r="I329" s="117"/>
      <c r="J329" s="117"/>
      <c r="K329" s="117"/>
      <c r="L329" s="117"/>
      <c r="M329" s="117"/>
      <c r="N329" s="117"/>
      <c r="O329" s="117"/>
      <c r="P329" s="117"/>
      <c r="Q329" s="120"/>
    </row>
    <row r="330" spans="1:17" x14ac:dyDescent="0.25">
      <c r="A330" s="118"/>
      <c r="C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20"/>
    </row>
    <row r="331" spans="1:17" x14ac:dyDescent="0.25">
      <c r="A331" s="118"/>
      <c r="C331" s="117"/>
      <c r="H331" s="117"/>
      <c r="I331" s="117"/>
      <c r="J331" s="117"/>
      <c r="K331" s="117"/>
      <c r="L331" s="117"/>
      <c r="M331" s="117"/>
      <c r="N331" s="117"/>
      <c r="O331" s="117"/>
      <c r="P331" s="117"/>
      <c r="Q331" s="120"/>
    </row>
    <row r="332" spans="1:17" x14ac:dyDescent="0.25">
      <c r="A332" s="118"/>
      <c r="C332" s="117"/>
      <c r="H332" s="117"/>
      <c r="I332" s="117"/>
      <c r="J332" s="117"/>
      <c r="K332" s="117"/>
      <c r="L332" s="117"/>
      <c r="M332" s="117"/>
      <c r="N332" s="117"/>
      <c r="O332" s="117"/>
      <c r="P332" s="117"/>
      <c r="Q332" s="120"/>
    </row>
    <row r="333" spans="1:17" x14ac:dyDescent="0.25">
      <c r="A333" s="118"/>
      <c r="C333" s="117"/>
      <c r="H333" s="117"/>
      <c r="I333" s="117"/>
      <c r="J333" s="117"/>
      <c r="K333" s="117"/>
      <c r="L333" s="117"/>
      <c r="M333" s="117"/>
      <c r="N333" s="117"/>
      <c r="O333" s="117"/>
      <c r="P333" s="117"/>
      <c r="Q333" s="120"/>
    </row>
    <row r="334" spans="1:17" x14ac:dyDescent="0.25">
      <c r="A334" s="118"/>
      <c r="C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20"/>
    </row>
    <row r="335" spans="1:17" x14ac:dyDescent="0.25">
      <c r="A335" s="118"/>
      <c r="C335" s="117"/>
      <c r="H335" s="117"/>
      <c r="I335" s="117"/>
      <c r="J335" s="117"/>
      <c r="K335" s="117"/>
      <c r="L335" s="117"/>
      <c r="M335" s="117"/>
      <c r="N335" s="117"/>
      <c r="O335" s="117"/>
      <c r="P335" s="117"/>
      <c r="Q335" s="120"/>
    </row>
    <row r="336" spans="1:17" x14ac:dyDescent="0.25">
      <c r="A336" s="118"/>
      <c r="C336" s="117"/>
      <c r="H336" s="117"/>
      <c r="I336" s="117"/>
      <c r="J336" s="117"/>
      <c r="K336" s="117"/>
      <c r="L336" s="117"/>
      <c r="M336" s="117"/>
      <c r="N336" s="117"/>
      <c r="O336" s="117"/>
      <c r="P336" s="117"/>
      <c r="Q336" s="120"/>
    </row>
    <row r="337" spans="1:17" x14ac:dyDescent="0.25">
      <c r="A337" s="118"/>
      <c r="C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20"/>
    </row>
    <row r="338" spans="1:17" x14ac:dyDescent="0.25">
      <c r="A338" s="118"/>
      <c r="C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20"/>
    </row>
    <row r="339" spans="1:17" x14ac:dyDescent="0.25">
      <c r="A339" s="118"/>
      <c r="C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20"/>
    </row>
    <row r="340" spans="1:17" x14ac:dyDescent="0.25">
      <c r="A340" s="118"/>
      <c r="C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20"/>
    </row>
    <row r="341" spans="1:17" x14ac:dyDescent="0.25">
      <c r="A341" s="118"/>
      <c r="C341" s="117"/>
      <c r="M341" s="117"/>
      <c r="N341" s="117"/>
      <c r="O341" s="117"/>
      <c r="P341" s="117"/>
      <c r="Q341" s="120"/>
    </row>
    <row r="342" spans="1:17" x14ac:dyDescent="0.25">
      <c r="A342" s="118"/>
      <c r="C342" s="117"/>
      <c r="M342" s="117"/>
      <c r="N342" s="117"/>
      <c r="O342" s="117"/>
      <c r="P342" s="117"/>
      <c r="Q342" s="120"/>
    </row>
    <row r="343" spans="1:17" x14ac:dyDescent="0.25">
      <c r="A343" s="118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20"/>
      <c r="Q343" s="120"/>
    </row>
    <row r="344" spans="1:17" x14ac:dyDescent="0.25">
      <c r="A344" s="118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Q344" s="226"/>
    </row>
    <row r="345" spans="1:17" x14ac:dyDescent="0.25">
      <c r="A345" s="118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Q345" s="226"/>
    </row>
    <row r="346" spans="1:17" x14ac:dyDescent="0.25">
      <c r="A346" s="118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Q346" s="226"/>
    </row>
    <row r="347" spans="1:17" x14ac:dyDescent="0.25">
      <c r="A347" s="118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Q347" s="226"/>
    </row>
    <row r="348" spans="1:17" x14ac:dyDescent="0.25">
      <c r="A348" s="118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Q348" s="226"/>
    </row>
    <row r="349" spans="1:17" x14ac:dyDescent="0.25">
      <c r="A349" s="118"/>
      <c r="B349" s="226"/>
      <c r="C349" s="226"/>
      <c r="D349" s="226"/>
      <c r="E349" s="226"/>
      <c r="F349" s="226"/>
      <c r="G349" s="226"/>
      <c r="H349" s="226"/>
      <c r="I349" s="226"/>
      <c r="J349" s="226"/>
      <c r="K349" s="226"/>
      <c r="L349" s="226"/>
      <c r="M349" s="226"/>
      <c r="N349" s="226"/>
      <c r="O349" s="226"/>
      <c r="P349" s="226"/>
      <c r="Q349" s="226"/>
    </row>
    <row r="350" spans="1:17" x14ac:dyDescent="0.25">
      <c r="A350" s="4"/>
      <c r="B350" s="4"/>
      <c r="C350" s="4"/>
    </row>
    <row r="351" spans="1:17" x14ac:dyDescent="0.25">
      <c r="A351" s="4"/>
      <c r="B351" s="4"/>
      <c r="C351" s="4"/>
    </row>
    <row r="352" spans="1:17" x14ac:dyDescent="0.25">
      <c r="A352" s="4"/>
      <c r="B352" s="4"/>
      <c r="C352" s="4"/>
    </row>
    <row r="353" spans="1:3" x14ac:dyDescent="0.25">
      <c r="A353" s="4"/>
      <c r="B353" s="4"/>
      <c r="C353" s="4"/>
    </row>
    <row r="354" spans="1:3" x14ac:dyDescent="0.25">
      <c r="A354" s="4"/>
      <c r="B354" s="4"/>
      <c r="C354" s="4"/>
    </row>
    <row r="355" spans="1:3" x14ac:dyDescent="0.25">
      <c r="A355" s="4"/>
      <c r="B355" s="4"/>
      <c r="C355" s="4"/>
    </row>
    <row r="356" spans="1:3" x14ac:dyDescent="0.25">
      <c r="A356" s="4"/>
      <c r="B356" s="4"/>
      <c r="C356" s="4"/>
    </row>
  </sheetData>
  <mergeCells count="52"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6"/>
  <sheetViews>
    <sheetView zoomScale="70" zoomScaleNormal="70" workbookViewId="0">
      <selection activeCell="F7" sqref="F7"/>
    </sheetView>
  </sheetViews>
  <sheetFormatPr baseColWidth="10" defaultRowHeight="15" x14ac:dyDescent="0.25"/>
  <cols>
    <col min="1" max="1" width="3.5703125" customWidth="1"/>
    <col min="2" max="2" width="6.7109375" style="117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9"/>
    </row>
    <row r="2" spans="1:17" x14ac:dyDescent="0.25">
      <c r="A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9"/>
    </row>
    <row r="3" spans="1:17" x14ac:dyDescent="0.25">
      <c r="A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239"/>
    </row>
    <row r="4" spans="1:17" x14ac:dyDescent="0.25">
      <c r="A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239"/>
    </row>
    <row r="5" spans="1:17" x14ac:dyDescent="0.25">
      <c r="A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239"/>
    </row>
    <row r="6" spans="1:17" x14ac:dyDescent="0.25">
      <c r="A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239"/>
    </row>
    <row r="7" spans="1:17" x14ac:dyDescent="0.25">
      <c r="A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239"/>
    </row>
    <row r="8" spans="1:17" x14ac:dyDescent="0.25">
      <c r="A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239"/>
    </row>
    <row r="9" spans="1:17" x14ac:dyDescent="0.25">
      <c r="A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239"/>
    </row>
    <row r="10" spans="1:17" x14ac:dyDescent="0.25">
      <c r="A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239"/>
    </row>
    <row r="11" spans="1:17" x14ac:dyDescent="0.25">
      <c r="A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239"/>
    </row>
    <row r="12" spans="1:17" ht="15.75" thickBot="1" x14ac:dyDescent="0.3">
      <c r="A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239"/>
    </row>
    <row r="13" spans="1:17" ht="50.25" customHeight="1" x14ac:dyDescent="0.25">
      <c r="A13" s="118"/>
      <c r="B13" s="345" t="s">
        <v>24</v>
      </c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119"/>
      <c r="Q13" s="120"/>
    </row>
    <row r="14" spans="1:17" ht="43.5" customHeight="1" thickBot="1" x14ac:dyDescent="0.85">
      <c r="A14" s="118"/>
      <c r="B14" s="347" t="s">
        <v>51</v>
      </c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121"/>
      <c r="Q14" s="120"/>
    </row>
    <row r="15" spans="1:17" x14ac:dyDescent="0.25">
      <c r="A15" s="118"/>
      <c r="B15" s="117" t="s">
        <v>35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20"/>
    </row>
    <row r="16" spans="1:17" x14ac:dyDescent="0.25">
      <c r="A16" s="118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20"/>
    </row>
    <row r="17" spans="1:18" x14ac:dyDescent="0.25">
      <c r="A17" s="118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20"/>
    </row>
    <row r="18" spans="1:18" x14ac:dyDescent="0.25">
      <c r="A18" s="118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20"/>
    </row>
    <row r="19" spans="1:18" ht="15.75" thickBot="1" x14ac:dyDescent="0.3">
      <c r="A19" s="118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20"/>
    </row>
    <row r="20" spans="1:18" ht="20.25" customHeight="1" thickBot="1" x14ac:dyDescent="0.3">
      <c r="A20" s="118"/>
      <c r="C20" s="349" t="s">
        <v>0</v>
      </c>
      <c r="D20" s="350"/>
      <c r="E20" s="350"/>
      <c r="F20" s="351"/>
      <c r="G20" s="122"/>
      <c r="H20" s="349" t="s">
        <v>1</v>
      </c>
      <c r="I20" s="350"/>
      <c r="J20" s="350"/>
      <c r="K20" s="350"/>
      <c r="L20" s="351"/>
      <c r="M20" s="123"/>
      <c r="N20" s="123"/>
      <c r="O20" s="123"/>
      <c r="P20" s="117"/>
      <c r="Q20" s="120"/>
      <c r="R20" s="1"/>
    </row>
    <row r="21" spans="1:18" s="2" customFormat="1" ht="15.75" thickBot="1" x14ac:dyDescent="0.3">
      <c r="A21" s="124"/>
      <c r="B21" s="125"/>
      <c r="C21" s="126" t="s">
        <v>39</v>
      </c>
      <c r="D21" s="127" t="s">
        <v>2</v>
      </c>
      <c r="E21" s="128" t="s">
        <v>34</v>
      </c>
      <c r="F21" s="126" t="s">
        <v>3</v>
      </c>
      <c r="G21" s="129" t="s">
        <v>37</v>
      </c>
      <c r="H21" s="128" t="s">
        <v>4</v>
      </c>
      <c r="I21" s="128" t="s">
        <v>5</v>
      </c>
      <c r="J21" s="126" t="s">
        <v>6</v>
      </c>
      <c r="K21" s="126" t="s">
        <v>7</v>
      </c>
      <c r="L21" s="126" t="s">
        <v>3</v>
      </c>
      <c r="M21" s="125"/>
      <c r="N21" s="125"/>
      <c r="O21" s="125"/>
      <c r="P21" s="130"/>
      <c r="Q21" s="130"/>
    </row>
    <row r="22" spans="1:18" ht="16.5" thickBot="1" x14ac:dyDescent="0.35">
      <c r="A22" s="118"/>
      <c r="C22" s="131">
        <v>22</v>
      </c>
      <c r="D22" s="261">
        <v>8</v>
      </c>
      <c r="E22" s="261">
        <v>4</v>
      </c>
      <c r="F22" s="133">
        <f>SUM(C22:E22)</f>
        <v>34</v>
      </c>
      <c r="G22" s="134"/>
      <c r="H22" s="131">
        <v>10</v>
      </c>
      <c r="I22" s="131">
        <v>10</v>
      </c>
      <c r="J22" s="131">
        <v>0</v>
      </c>
      <c r="K22" s="131">
        <v>14</v>
      </c>
      <c r="L22" s="133">
        <f>SUM(H22:K22)</f>
        <v>34</v>
      </c>
      <c r="M22" s="117"/>
      <c r="N22" s="117"/>
      <c r="O22" s="135"/>
      <c r="P22" s="120"/>
      <c r="Q22" s="120"/>
    </row>
    <row r="23" spans="1:18" ht="16.5" thickBot="1" x14ac:dyDescent="0.35">
      <c r="A23" s="118"/>
      <c r="C23" s="136">
        <f>+C22/F22</f>
        <v>0.6470588235294118</v>
      </c>
      <c r="D23" s="137">
        <f>+D22/F22</f>
        <v>0.23529411764705882</v>
      </c>
      <c r="E23" s="138">
        <f>+E22/F22</f>
        <v>0.11764705882352941</v>
      </c>
      <c r="F23" s="139">
        <v>1</v>
      </c>
      <c r="G23" s="134"/>
      <c r="H23" s="136">
        <f>+H22/L22</f>
        <v>0.29411764705882354</v>
      </c>
      <c r="I23" s="136">
        <f>+I22/L22</f>
        <v>0.29411764705882354</v>
      </c>
      <c r="J23" s="136">
        <f>+J22/L22</f>
        <v>0</v>
      </c>
      <c r="K23" s="136">
        <f>+K22/L22</f>
        <v>0.41176470588235292</v>
      </c>
      <c r="L23" s="139">
        <f>SUM(H23:K23)</f>
        <v>1</v>
      </c>
      <c r="M23" s="117"/>
      <c r="N23" s="117"/>
      <c r="O23" s="135"/>
      <c r="P23" s="120"/>
      <c r="Q23" s="120"/>
    </row>
    <row r="24" spans="1:18" x14ac:dyDescent="0.25">
      <c r="A24" s="118"/>
      <c r="C24" s="117" t="s">
        <v>36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35"/>
      <c r="O24" s="135"/>
      <c r="P24" s="135"/>
      <c r="Q24" s="120"/>
      <c r="R24" s="1"/>
    </row>
    <row r="25" spans="1:18" x14ac:dyDescent="0.25">
      <c r="A25" s="118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35"/>
      <c r="N25" s="135"/>
      <c r="O25" s="135"/>
      <c r="P25" s="135"/>
      <c r="Q25" s="120"/>
      <c r="R25" s="1"/>
    </row>
    <row r="26" spans="1:18" x14ac:dyDescent="0.25">
      <c r="A26" s="118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35"/>
      <c r="N26" s="135"/>
      <c r="O26" s="135"/>
      <c r="P26" s="117"/>
      <c r="Q26" s="120"/>
    </row>
    <row r="27" spans="1:18" x14ac:dyDescent="0.25">
      <c r="A27" s="118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20"/>
    </row>
    <row r="28" spans="1:18" x14ac:dyDescent="0.25">
      <c r="A28" s="118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20"/>
    </row>
    <row r="29" spans="1:18" x14ac:dyDescent="0.25">
      <c r="A29" s="118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20"/>
    </row>
    <row r="30" spans="1:18" x14ac:dyDescent="0.25">
      <c r="A30" s="118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20"/>
    </row>
    <row r="31" spans="1:18" x14ac:dyDescent="0.25">
      <c r="A31" s="118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20"/>
    </row>
    <row r="32" spans="1:18" x14ac:dyDescent="0.25">
      <c r="A32" s="118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20"/>
    </row>
    <row r="33" spans="1:17" x14ac:dyDescent="0.25">
      <c r="A33" s="118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20"/>
    </row>
    <row r="34" spans="1:17" x14ac:dyDescent="0.25">
      <c r="A34" s="118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20"/>
    </row>
    <row r="35" spans="1:17" x14ac:dyDescent="0.25">
      <c r="A35" s="118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20"/>
    </row>
    <row r="36" spans="1:17" x14ac:dyDescent="0.25">
      <c r="A36" s="118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20"/>
    </row>
    <row r="37" spans="1:17" x14ac:dyDescent="0.25">
      <c r="A37" s="118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20"/>
    </row>
    <row r="38" spans="1:17" x14ac:dyDescent="0.25">
      <c r="A38" s="11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20"/>
    </row>
    <row r="39" spans="1:17" x14ac:dyDescent="0.25">
      <c r="A39" s="11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20"/>
    </row>
    <row r="40" spans="1:17" x14ac:dyDescent="0.25">
      <c r="A40" s="11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20"/>
    </row>
    <row r="41" spans="1:17" x14ac:dyDescent="0.25">
      <c r="A41" s="11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20"/>
    </row>
    <row r="42" spans="1:17" x14ac:dyDescent="0.25">
      <c r="A42" s="118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20"/>
    </row>
    <row r="43" spans="1:17" ht="19.5" customHeight="1" x14ac:dyDescent="0.25">
      <c r="A43" s="118"/>
      <c r="C43" s="117"/>
      <c r="D43" s="352" t="s">
        <v>8</v>
      </c>
      <c r="E43" s="352"/>
      <c r="F43" s="352"/>
      <c r="G43" s="352"/>
      <c r="H43" s="352"/>
      <c r="I43" s="352"/>
      <c r="J43" s="352"/>
      <c r="K43" s="352"/>
      <c r="L43" s="352"/>
      <c r="M43" s="352"/>
      <c r="N43" s="117"/>
      <c r="O43" s="117"/>
      <c r="P43" s="117"/>
      <c r="Q43" s="120"/>
    </row>
    <row r="44" spans="1:17" ht="16.5" thickBot="1" x14ac:dyDescent="0.35">
      <c r="A44" s="118"/>
      <c r="C44" s="117"/>
      <c r="D44" s="140">
        <v>1</v>
      </c>
      <c r="E44" s="141" t="str">
        <f>+'[1]ACUM-MAYO'!A61</f>
        <v>SE TIENE POR NO PRESENTADA ( NO CUMPLIÓ PREVENCIÓN)</v>
      </c>
      <c r="F44" s="142"/>
      <c r="G44" s="142"/>
      <c r="H44" s="142"/>
      <c r="I44" s="143"/>
      <c r="J44" s="342">
        <v>0</v>
      </c>
      <c r="K44" s="343"/>
      <c r="L44" s="344"/>
      <c r="M44" s="144">
        <f>+$J44/$J61</f>
        <v>0</v>
      </c>
      <c r="N44" s="117"/>
      <c r="O44" s="117"/>
      <c r="P44" s="117"/>
      <c r="Q44" s="120"/>
    </row>
    <row r="45" spans="1:17" ht="16.5" thickBot="1" x14ac:dyDescent="0.35">
      <c r="A45" s="118"/>
      <c r="C45" s="117"/>
      <c r="D45" s="131">
        <v>2</v>
      </c>
      <c r="E45" s="145" t="str">
        <f>+'[1]ACUM-MAYO'!A62</f>
        <v>NO CUMPLIO CON LOS EXTREMOS DEL ARTÍCULO 79 (REQUISITOS)</v>
      </c>
      <c r="F45" s="146"/>
      <c r="G45" s="146"/>
      <c r="H45" s="146"/>
      <c r="I45" s="147"/>
      <c r="J45" s="353">
        <v>0</v>
      </c>
      <c r="K45" s="354"/>
      <c r="L45" s="355"/>
      <c r="M45" s="136">
        <f>+$J45/$J61</f>
        <v>0</v>
      </c>
      <c r="N45" s="117"/>
      <c r="O45" s="117"/>
      <c r="P45" s="117"/>
      <c r="Q45" s="120"/>
    </row>
    <row r="46" spans="1:17" ht="16.5" thickBot="1" x14ac:dyDescent="0.35">
      <c r="A46" s="118"/>
      <c r="C46" s="117"/>
      <c r="D46" s="131">
        <v>3</v>
      </c>
      <c r="E46" s="145" t="str">
        <f>+'[1]ACUM-MAYO'!A63</f>
        <v xml:space="preserve">INCOMPETENCIA </v>
      </c>
      <c r="F46" s="146"/>
      <c r="G46" s="146"/>
      <c r="H46" s="146"/>
      <c r="I46" s="147"/>
      <c r="J46" s="353">
        <v>2</v>
      </c>
      <c r="K46" s="354"/>
      <c r="L46" s="355"/>
      <c r="M46" s="136">
        <f>+$J46/$J61</f>
        <v>5.8823529411764705E-2</v>
      </c>
      <c r="N46" s="117"/>
      <c r="O46" s="117"/>
      <c r="P46" s="117"/>
      <c r="Q46" s="120"/>
    </row>
    <row r="47" spans="1:17" ht="16.5" thickBot="1" x14ac:dyDescent="0.35">
      <c r="A47" s="118"/>
      <c r="C47" s="117"/>
      <c r="D47" s="131">
        <v>4</v>
      </c>
      <c r="E47" s="145" t="str">
        <f>+'[1]ACUM-MAYO'!A64</f>
        <v>NEGATIVA POR INEXISTENCIA</v>
      </c>
      <c r="F47" s="146"/>
      <c r="G47" s="146"/>
      <c r="H47" s="146"/>
      <c r="I47" s="147"/>
      <c r="J47" s="353">
        <v>2</v>
      </c>
      <c r="K47" s="354"/>
      <c r="L47" s="355"/>
      <c r="M47" s="136">
        <f>+$J47/$J61</f>
        <v>5.8823529411764705E-2</v>
      </c>
      <c r="N47" s="117"/>
      <c r="O47" s="117"/>
      <c r="P47" s="117"/>
      <c r="Q47" s="120"/>
    </row>
    <row r="48" spans="1:17" ht="16.5" thickBot="1" x14ac:dyDescent="0.35">
      <c r="A48" s="118"/>
      <c r="C48" s="117"/>
      <c r="D48" s="131">
        <v>5</v>
      </c>
      <c r="E48" s="145" t="str">
        <f>+'[1]ACUM-MAYO'!A65</f>
        <v>NEGATIVA CONFIDENCIAL E INEXISTENTE</v>
      </c>
      <c r="F48" s="146"/>
      <c r="G48" s="146"/>
      <c r="H48" s="146"/>
      <c r="I48" s="147"/>
      <c r="J48" s="353">
        <v>0</v>
      </c>
      <c r="K48" s="354"/>
      <c r="L48" s="355"/>
      <c r="M48" s="136">
        <f>+$J48/$J61</f>
        <v>0</v>
      </c>
      <c r="N48" s="117"/>
      <c r="O48" s="117"/>
      <c r="P48" s="117"/>
      <c r="Q48" s="120"/>
    </row>
    <row r="49" spans="1:17" ht="16.5" thickBot="1" x14ac:dyDescent="0.35">
      <c r="A49" s="118"/>
      <c r="C49" s="117"/>
      <c r="D49" s="131">
        <v>6</v>
      </c>
      <c r="E49" s="145" t="str">
        <f>+'[1]ACUM-MAYO'!A66</f>
        <v>AFIRMATIVO</v>
      </c>
      <c r="F49" s="146"/>
      <c r="G49" s="146"/>
      <c r="H49" s="146"/>
      <c r="I49" s="147"/>
      <c r="J49" s="353">
        <v>23</v>
      </c>
      <c r="K49" s="354"/>
      <c r="L49" s="355"/>
      <c r="M49" s="136">
        <f>+$J49/J61</f>
        <v>0.67647058823529416</v>
      </c>
      <c r="N49" s="117"/>
      <c r="O49" s="117"/>
      <c r="P49" s="117"/>
      <c r="Q49" s="120"/>
    </row>
    <row r="50" spans="1:17" ht="16.5" thickBot="1" x14ac:dyDescent="0.35">
      <c r="A50" s="118"/>
      <c r="C50" s="117"/>
      <c r="D50" s="131">
        <v>7</v>
      </c>
      <c r="E50" s="145" t="str">
        <f>+'[1]ACUM-MAYO'!A67</f>
        <v xml:space="preserve">AFIRMATIVO PARCIAL POR CONFIDENCIALIDAD </v>
      </c>
      <c r="F50" s="146"/>
      <c r="G50" s="146"/>
      <c r="H50" s="146"/>
      <c r="I50" s="147"/>
      <c r="J50" s="353">
        <v>3</v>
      </c>
      <c r="K50" s="354"/>
      <c r="L50" s="355"/>
      <c r="M50" s="136">
        <f>+$J50/J61</f>
        <v>8.8235294117647065E-2</v>
      </c>
      <c r="N50" s="117"/>
      <c r="O50" s="117"/>
      <c r="P50" s="117"/>
      <c r="Q50" s="120"/>
    </row>
    <row r="51" spans="1:17" ht="16.5" thickBot="1" x14ac:dyDescent="0.35">
      <c r="A51" s="118"/>
      <c r="C51" s="117"/>
      <c r="D51" s="131">
        <v>8</v>
      </c>
      <c r="E51" s="145" t="str">
        <f>+'[1]ACUM-MAYO'!A68</f>
        <v>NEGATIVA POR CONFIDENCIALIDAD Y RESERVADA</v>
      </c>
      <c r="F51" s="149"/>
      <c r="G51" s="150"/>
      <c r="H51" s="150"/>
      <c r="I51" s="151"/>
      <c r="J51" s="353">
        <v>0</v>
      </c>
      <c r="K51" s="354"/>
      <c r="L51" s="355"/>
      <c r="M51" s="136">
        <f>+$J51/J61</f>
        <v>0</v>
      </c>
      <c r="N51" s="117"/>
      <c r="O51" s="117"/>
      <c r="P51" s="117"/>
      <c r="Q51" s="120"/>
    </row>
    <row r="52" spans="1:17" ht="16.5" thickBot="1" x14ac:dyDescent="0.35">
      <c r="A52" s="118"/>
      <c r="C52" s="117"/>
      <c r="D52" s="131">
        <v>9</v>
      </c>
      <c r="E52" s="145" t="str">
        <f>+'[1]ACUM-MAYO'!A69</f>
        <v>AFIRMATIVO PARCIAL POR CONFIDENCIALIDAD E INEXISTENCIA</v>
      </c>
      <c r="F52" s="5"/>
      <c r="G52" s="150"/>
      <c r="H52" s="150"/>
      <c r="I52" s="151"/>
      <c r="J52" s="353">
        <v>1</v>
      </c>
      <c r="K52" s="354"/>
      <c r="L52" s="355"/>
      <c r="M52" s="136">
        <f>+J52/J61</f>
        <v>2.9411764705882353E-2</v>
      </c>
      <c r="N52" s="117"/>
      <c r="O52" s="117"/>
      <c r="P52" s="117"/>
      <c r="Q52" s="120"/>
    </row>
    <row r="53" spans="1:17" ht="16.5" thickBot="1" x14ac:dyDescent="0.35">
      <c r="A53" s="118"/>
      <c r="C53" s="117"/>
      <c r="D53" s="131">
        <v>10</v>
      </c>
      <c r="E53" s="145" t="str">
        <f>+'[1]ACUM-MAYO'!A70</f>
        <v>AFIRMATIVO PARCIAL POR CONFIDENCIALIDAD, RESERVA E INEXISTENCIA</v>
      </c>
      <c r="F53" s="149"/>
      <c r="G53" s="150"/>
      <c r="H53" s="150"/>
      <c r="I53" s="151"/>
      <c r="J53" s="353">
        <v>0</v>
      </c>
      <c r="K53" s="354"/>
      <c r="L53" s="355"/>
      <c r="M53" s="136">
        <f>+J53/J61</f>
        <v>0</v>
      </c>
      <c r="N53" s="117"/>
      <c r="O53" s="117"/>
      <c r="P53" s="117"/>
      <c r="Q53" s="120"/>
    </row>
    <row r="54" spans="1:17" ht="16.5" thickBot="1" x14ac:dyDescent="0.35">
      <c r="A54" s="118"/>
      <c r="C54" s="117"/>
      <c r="D54" s="131">
        <v>11</v>
      </c>
      <c r="E54" s="145" t="str">
        <f>+'[1]ACUM-MAYO'!A71</f>
        <v>AFIRMATIVO PARCIAL POR INEXISTENCIA</v>
      </c>
      <c r="F54" s="149"/>
      <c r="G54" s="150"/>
      <c r="H54" s="150"/>
      <c r="I54" s="151"/>
      <c r="J54" s="353">
        <v>0</v>
      </c>
      <c r="K54" s="354"/>
      <c r="L54" s="355"/>
      <c r="M54" s="136">
        <f>+$J54/J61</f>
        <v>0</v>
      </c>
      <c r="N54" s="117"/>
      <c r="O54" s="117"/>
      <c r="P54" s="117"/>
      <c r="Q54" s="120"/>
    </row>
    <row r="55" spans="1:17" ht="16.5" thickBot="1" x14ac:dyDescent="0.35">
      <c r="A55" s="118"/>
      <c r="C55" s="117"/>
      <c r="D55" s="131">
        <v>12</v>
      </c>
      <c r="E55" s="145" t="str">
        <f>+'[1]ACUM-MAYO'!A72</f>
        <v>AFIRMATIVO PARCIAL POR RESERVA</v>
      </c>
      <c r="F55" s="146"/>
      <c r="G55" s="146"/>
      <c r="H55" s="146"/>
      <c r="I55" s="147"/>
      <c r="J55" s="353">
        <v>0</v>
      </c>
      <c r="K55" s="354"/>
      <c r="L55" s="355"/>
      <c r="M55" s="136">
        <f>+$J55/J61</f>
        <v>0</v>
      </c>
      <c r="N55" s="117"/>
      <c r="O55" s="117"/>
      <c r="P55" s="117"/>
      <c r="Q55" s="120"/>
    </row>
    <row r="56" spans="1:17" ht="16.5" thickBot="1" x14ac:dyDescent="0.35">
      <c r="A56" s="118"/>
      <c r="C56" s="117"/>
      <c r="D56" s="131">
        <v>13</v>
      </c>
      <c r="E56" s="145" t="str">
        <f>+'[1]ACUM-MAYO'!A73</f>
        <v>AFIRMATIVO PARCIAL POR RESERVA Y CONFIDENCIALIDAD</v>
      </c>
      <c r="F56" s="146"/>
      <c r="G56" s="146"/>
      <c r="H56" s="146"/>
      <c r="I56" s="147"/>
      <c r="J56" s="353">
        <v>0</v>
      </c>
      <c r="K56" s="354"/>
      <c r="L56" s="355"/>
      <c r="M56" s="136">
        <f>+$J56/J61</f>
        <v>0</v>
      </c>
      <c r="N56" s="117"/>
      <c r="O56" s="117"/>
      <c r="P56" s="117"/>
      <c r="Q56" s="120"/>
    </row>
    <row r="57" spans="1:17" ht="16.5" thickBot="1" x14ac:dyDescent="0.35">
      <c r="A57" s="118"/>
      <c r="C57" s="117"/>
      <c r="D57" s="131">
        <v>14</v>
      </c>
      <c r="E57" s="145" t="str">
        <f>+'[1]ACUM-MAYO'!A74</f>
        <v>AFIRMATIVO PARCIAL POR RESERVA E INEXISTENCIA</v>
      </c>
      <c r="F57" s="146"/>
      <c r="G57" s="146"/>
      <c r="H57" s="146"/>
      <c r="I57" s="147"/>
      <c r="J57" s="353">
        <v>0</v>
      </c>
      <c r="K57" s="354"/>
      <c r="L57" s="355"/>
      <c r="M57" s="136">
        <f>+$J57/J61</f>
        <v>0</v>
      </c>
      <c r="N57" s="117"/>
      <c r="O57" s="117"/>
      <c r="P57" s="117"/>
      <c r="Q57" s="120"/>
    </row>
    <row r="58" spans="1:17" ht="16.5" thickBot="1" x14ac:dyDescent="0.35">
      <c r="A58" s="118"/>
      <c r="C58" s="117"/>
      <c r="D58" s="131">
        <v>15</v>
      </c>
      <c r="E58" s="145" t="str">
        <f>+'[1]ACUM-MAYO'!A75</f>
        <v>NEGATIVA  POR RESERVA</v>
      </c>
      <c r="F58" s="146"/>
      <c r="G58" s="146"/>
      <c r="H58" s="146"/>
      <c r="I58" s="147"/>
      <c r="J58" s="353">
        <v>3</v>
      </c>
      <c r="K58" s="354"/>
      <c r="L58" s="355"/>
      <c r="M58" s="136">
        <f>+$J58/J61</f>
        <v>8.8235294117647065E-2</v>
      </c>
      <c r="N58" s="117"/>
      <c r="O58" s="117"/>
      <c r="P58" s="117"/>
      <c r="Q58" s="120"/>
    </row>
    <row r="59" spans="1:17" ht="16.5" thickBot="1" x14ac:dyDescent="0.35">
      <c r="A59" s="118"/>
      <c r="C59" s="117"/>
      <c r="D59" s="131">
        <v>16</v>
      </c>
      <c r="E59" s="145" t="str">
        <f>+'[1]ACUM-MAYO'!A76</f>
        <v>PREVENCIÓN ENTRAMITE</v>
      </c>
      <c r="F59" s="146"/>
      <c r="G59" s="146"/>
      <c r="H59" s="146"/>
      <c r="I59" s="147"/>
      <c r="J59" s="353">
        <v>0</v>
      </c>
      <c r="K59" s="354"/>
      <c r="L59" s="355"/>
      <c r="M59" s="136">
        <f>+J59/J61</f>
        <v>0</v>
      </c>
      <c r="N59" s="117"/>
      <c r="O59" s="117"/>
      <c r="P59" s="117"/>
      <c r="Q59" s="120"/>
    </row>
    <row r="60" spans="1:17" s="3" customFormat="1" ht="16.5" thickBot="1" x14ac:dyDescent="0.3">
      <c r="A60" s="152"/>
      <c r="B60" s="153"/>
      <c r="C60" s="153"/>
      <c r="D60" s="153"/>
      <c r="E60" s="153"/>
      <c r="F60" s="153"/>
      <c r="G60" s="153"/>
      <c r="H60" s="153"/>
      <c r="I60" s="153"/>
      <c r="N60" s="153"/>
      <c r="O60" s="153"/>
      <c r="P60" s="153"/>
      <c r="Q60" s="154"/>
    </row>
    <row r="61" spans="1:17" ht="16.5" thickBot="1" x14ac:dyDescent="0.3">
      <c r="A61" s="118"/>
      <c r="C61" s="117"/>
      <c r="D61" s="117"/>
      <c r="E61" s="117"/>
      <c r="F61" s="117"/>
      <c r="G61" s="117"/>
      <c r="H61" s="117"/>
      <c r="I61" s="117"/>
      <c r="J61" s="359">
        <f>SUM(J44:J59)</f>
        <v>34</v>
      </c>
      <c r="K61" s="360"/>
      <c r="L61" s="361"/>
      <c r="M61" s="155">
        <f>SUM(M44:M60)</f>
        <v>1</v>
      </c>
      <c r="N61" s="117"/>
      <c r="O61" s="117"/>
      <c r="P61" s="117"/>
      <c r="Q61" s="120"/>
    </row>
    <row r="62" spans="1:17" ht="15.75" x14ac:dyDescent="0.25">
      <c r="A62" s="118"/>
      <c r="C62" s="117"/>
      <c r="D62" s="117"/>
      <c r="E62" s="117"/>
      <c r="F62" s="117"/>
      <c r="G62" s="117"/>
      <c r="H62" s="117"/>
      <c r="I62" s="117"/>
      <c r="J62" s="156"/>
      <c r="K62" s="156"/>
      <c r="L62" s="156"/>
      <c r="M62" s="157"/>
      <c r="N62" s="117"/>
      <c r="O62" s="117"/>
      <c r="P62" s="117"/>
      <c r="Q62" s="120"/>
    </row>
    <row r="63" spans="1:17" ht="15.75" x14ac:dyDescent="0.25">
      <c r="A63" s="118"/>
      <c r="C63" s="117"/>
      <c r="D63" s="117"/>
      <c r="E63" s="117"/>
      <c r="F63" s="117"/>
      <c r="G63" s="117"/>
      <c r="H63" s="117"/>
      <c r="I63" s="117"/>
      <c r="J63" s="156"/>
      <c r="K63" s="156"/>
      <c r="L63" s="156"/>
      <c r="M63" s="157"/>
      <c r="N63" s="117"/>
      <c r="O63" s="117"/>
      <c r="P63" s="117"/>
      <c r="Q63" s="120"/>
    </row>
    <row r="64" spans="1:17" ht="15.75" x14ac:dyDescent="0.25">
      <c r="A64" s="118"/>
      <c r="C64" s="117"/>
      <c r="D64" s="117"/>
      <c r="E64" s="117"/>
      <c r="F64" s="117"/>
      <c r="G64" s="117"/>
      <c r="H64" s="117"/>
      <c r="I64" s="117"/>
      <c r="J64" s="156"/>
      <c r="K64" s="156"/>
      <c r="L64" s="156"/>
      <c r="M64" s="157"/>
      <c r="N64" s="117"/>
      <c r="O64" s="117"/>
      <c r="P64" s="117"/>
      <c r="Q64" s="120"/>
    </row>
    <row r="65" spans="1:17" ht="15.75" x14ac:dyDescent="0.25">
      <c r="A65" s="118"/>
      <c r="C65" s="117"/>
      <c r="D65" s="117"/>
      <c r="E65" s="117"/>
      <c r="F65" s="117"/>
      <c r="G65" s="117"/>
      <c r="H65" s="117"/>
      <c r="I65" s="117"/>
      <c r="J65" s="156"/>
      <c r="K65" s="156"/>
      <c r="L65" s="156"/>
      <c r="M65" s="157"/>
      <c r="N65" s="117"/>
      <c r="O65" s="117"/>
      <c r="P65" s="117"/>
      <c r="Q65" s="120"/>
    </row>
    <row r="66" spans="1:17" ht="15.75" x14ac:dyDescent="0.25">
      <c r="A66" s="118"/>
      <c r="C66" s="117"/>
      <c r="D66" s="117"/>
      <c r="E66" s="117"/>
      <c r="F66" s="117"/>
      <c r="G66" s="117"/>
      <c r="H66" s="117"/>
      <c r="I66" s="117"/>
      <c r="J66" s="156"/>
      <c r="K66" s="156"/>
      <c r="L66" s="156"/>
      <c r="M66" s="157"/>
      <c r="N66" s="117"/>
      <c r="O66" s="117"/>
      <c r="P66" s="117"/>
      <c r="Q66" s="120"/>
    </row>
    <row r="67" spans="1:17" ht="15.75" x14ac:dyDescent="0.25">
      <c r="A67" s="118"/>
      <c r="C67" s="117"/>
      <c r="D67" s="117"/>
      <c r="E67" s="117"/>
      <c r="F67" s="117"/>
      <c r="G67" s="117"/>
      <c r="H67" s="117"/>
      <c r="I67" s="117"/>
      <c r="J67" s="156"/>
      <c r="K67" s="156"/>
      <c r="L67" s="156"/>
      <c r="M67" s="157"/>
      <c r="N67" s="117"/>
      <c r="O67" s="117"/>
      <c r="P67" s="117"/>
      <c r="Q67" s="120"/>
    </row>
    <row r="68" spans="1:17" ht="15.75" x14ac:dyDescent="0.25">
      <c r="A68" s="118"/>
      <c r="C68" s="117"/>
      <c r="D68" s="117"/>
      <c r="E68" s="117"/>
      <c r="F68" s="117"/>
      <c r="G68" s="117"/>
      <c r="H68" s="117"/>
      <c r="I68" s="117"/>
      <c r="J68" s="156"/>
      <c r="K68" s="156"/>
      <c r="L68" s="156"/>
      <c r="M68" s="157"/>
      <c r="N68" s="117"/>
      <c r="O68" s="117"/>
      <c r="P68" s="117"/>
      <c r="Q68" s="120"/>
    </row>
    <row r="69" spans="1:17" ht="15.75" x14ac:dyDescent="0.25">
      <c r="A69" s="118"/>
      <c r="C69" s="117"/>
      <c r="D69" s="117"/>
      <c r="E69" s="117"/>
      <c r="F69" s="117"/>
      <c r="G69" s="117"/>
      <c r="H69" s="117"/>
      <c r="I69" s="117"/>
      <c r="J69" s="156"/>
      <c r="K69" s="156"/>
      <c r="L69" s="156"/>
      <c r="M69" s="157"/>
      <c r="N69" s="117"/>
      <c r="O69" s="117"/>
      <c r="P69" s="117"/>
      <c r="Q69" s="120"/>
    </row>
    <row r="70" spans="1:17" x14ac:dyDescent="0.25">
      <c r="A70" s="118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20"/>
    </row>
    <row r="71" spans="1:17" x14ac:dyDescent="0.25">
      <c r="A71" s="118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20"/>
    </row>
    <row r="72" spans="1:17" x14ac:dyDescent="0.25">
      <c r="A72" s="11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20"/>
    </row>
    <row r="73" spans="1:17" x14ac:dyDescent="0.25">
      <c r="A73" s="11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20"/>
    </row>
    <row r="74" spans="1:17" x14ac:dyDescent="0.25">
      <c r="A74" s="118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20"/>
    </row>
    <row r="75" spans="1:17" x14ac:dyDescent="0.25">
      <c r="A75" s="118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20"/>
    </row>
    <row r="76" spans="1:17" x14ac:dyDescent="0.25">
      <c r="A76" s="118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20"/>
    </row>
    <row r="77" spans="1:17" x14ac:dyDescent="0.25">
      <c r="A77" s="118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20"/>
    </row>
    <row r="78" spans="1:17" x14ac:dyDescent="0.25">
      <c r="A78" s="118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20"/>
    </row>
    <row r="79" spans="1:17" x14ac:dyDescent="0.25">
      <c r="A79" s="118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20"/>
    </row>
    <row r="80" spans="1:17" x14ac:dyDescent="0.25">
      <c r="A80" s="118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20"/>
    </row>
    <row r="81" spans="1:17" x14ac:dyDescent="0.25">
      <c r="A81" s="118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20"/>
    </row>
    <row r="82" spans="1:17" x14ac:dyDescent="0.25">
      <c r="A82" s="118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20"/>
    </row>
    <row r="83" spans="1:17" x14ac:dyDescent="0.25">
      <c r="A83" s="118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20"/>
    </row>
    <row r="84" spans="1:17" x14ac:dyDescent="0.25">
      <c r="A84" s="118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20"/>
    </row>
    <row r="85" spans="1:17" x14ac:dyDescent="0.25">
      <c r="A85" s="118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20"/>
    </row>
    <row r="86" spans="1:17" x14ac:dyDescent="0.25">
      <c r="A86" s="118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20"/>
    </row>
    <row r="87" spans="1:17" x14ac:dyDescent="0.25">
      <c r="A87" s="118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20"/>
    </row>
    <row r="88" spans="1:17" x14ac:dyDescent="0.25">
      <c r="A88" s="118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20"/>
    </row>
    <row r="89" spans="1:17" x14ac:dyDescent="0.25">
      <c r="A89" s="118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20"/>
    </row>
    <row r="90" spans="1:17" x14ac:dyDescent="0.25">
      <c r="A90" s="118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20"/>
    </row>
    <row r="91" spans="1:17" x14ac:dyDescent="0.25">
      <c r="A91" s="118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20"/>
    </row>
    <row r="92" spans="1:17" x14ac:dyDescent="0.25">
      <c r="A92" s="118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20"/>
    </row>
    <row r="93" spans="1:17" x14ac:dyDescent="0.25">
      <c r="A93" s="118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20"/>
    </row>
    <row r="94" spans="1:17" x14ac:dyDescent="0.25">
      <c r="A94" s="118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20"/>
    </row>
    <row r="95" spans="1:17" x14ac:dyDescent="0.25">
      <c r="A95" s="118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20"/>
    </row>
    <row r="96" spans="1:17" x14ac:dyDescent="0.25">
      <c r="A96" s="118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20"/>
    </row>
    <row r="97" spans="1:17" x14ac:dyDescent="0.25">
      <c r="A97" s="118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20"/>
    </row>
    <row r="98" spans="1:17" x14ac:dyDescent="0.25">
      <c r="A98" s="118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20"/>
    </row>
    <row r="99" spans="1:17" x14ac:dyDescent="0.25">
      <c r="A99" s="118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20"/>
    </row>
    <row r="100" spans="1:17" x14ac:dyDescent="0.25">
      <c r="A100" s="11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20"/>
    </row>
    <row r="101" spans="1:17" x14ac:dyDescent="0.25">
      <c r="A101" s="11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20"/>
    </row>
    <row r="102" spans="1:17" ht="15.75" thickBot="1" x14ac:dyDescent="0.3">
      <c r="A102" s="11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20"/>
    </row>
    <row r="103" spans="1:17" ht="19.5" customHeight="1" thickBot="1" x14ac:dyDescent="0.3">
      <c r="A103" s="118"/>
      <c r="C103" s="117"/>
      <c r="D103" s="362" t="s">
        <v>9</v>
      </c>
      <c r="E103" s="363"/>
      <c r="F103" s="363"/>
      <c r="G103" s="363"/>
      <c r="H103" s="363"/>
      <c r="I103" s="363"/>
      <c r="J103" s="364"/>
      <c r="K103" s="262"/>
      <c r="L103" s="262"/>
      <c r="M103" s="117"/>
      <c r="N103" s="117"/>
      <c r="O103" s="117"/>
      <c r="P103" s="117"/>
      <c r="Q103" s="120"/>
    </row>
    <row r="104" spans="1:17" ht="15.75" customHeight="1" thickBot="1" x14ac:dyDescent="0.35">
      <c r="A104" s="118"/>
      <c r="C104" s="117"/>
      <c r="D104" s="159">
        <v>1</v>
      </c>
      <c r="E104" s="160" t="s">
        <v>19</v>
      </c>
      <c r="F104" s="161"/>
      <c r="G104" s="162"/>
      <c r="H104" s="162"/>
      <c r="I104" s="163">
        <v>8</v>
      </c>
      <c r="J104" s="164">
        <f>+I104/I110</f>
        <v>0.21621621621621623</v>
      </c>
      <c r="K104" s="165"/>
      <c r="L104" s="165"/>
      <c r="M104" s="117"/>
      <c r="N104" s="117"/>
      <c r="O104" s="117"/>
      <c r="P104" s="117"/>
      <c r="Q104" s="120"/>
    </row>
    <row r="105" spans="1:17" ht="15.75" customHeight="1" thickBot="1" x14ac:dyDescent="0.35">
      <c r="A105" s="118"/>
      <c r="C105" s="117"/>
      <c r="D105" s="159">
        <v>2</v>
      </c>
      <c r="E105" s="166" t="s">
        <v>40</v>
      </c>
      <c r="F105" s="167"/>
      <c r="G105" s="162"/>
      <c r="H105" s="162"/>
      <c r="I105" s="168">
        <v>19</v>
      </c>
      <c r="J105" s="164">
        <f>I105/I110</f>
        <v>0.51351351351351349</v>
      </c>
      <c r="K105" s="165"/>
      <c r="L105" s="165"/>
      <c r="M105" s="117"/>
      <c r="N105" s="117"/>
      <c r="O105" s="117"/>
      <c r="P105" s="117"/>
      <c r="Q105" s="120"/>
    </row>
    <row r="106" spans="1:17" ht="37.5" customHeight="1" thickBot="1" x14ac:dyDescent="0.35">
      <c r="A106" s="118"/>
      <c r="C106" s="117"/>
      <c r="D106" s="159">
        <v>3</v>
      </c>
      <c r="E106" s="365" t="s">
        <v>23</v>
      </c>
      <c r="F106" s="366"/>
      <c r="G106" s="366"/>
      <c r="H106" s="367"/>
      <c r="I106" s="168">
        <v>10</v>
      </c>
      <c r="J106" s="164">
        <f>+I106/I110</f>
        <v>0.27027027027027029</v>
      </c>
      <c r="K106" s="165"/>
      <c r="L106" s="165"/>
      <c r="M106" s="117"/>
      <c r="N106" s="117"/>
      <c r="O106" s="117"/>
      <c r="P106" s="117"/>
      <c r="Q106" s="120"/>
    </row>
    <row r="107" spans="1:17" ht="15.75" customHeight="1" thickBot="1" x14ac:dyDescent="0.35">
      <c r="A107" s="118"/>
      <c r="C107" s="117"/>
      <c r="D107" s="159">
        <v>4</v>
      </c>
      <c r="E107" s="166" t="s">
        <v>20</v>
      </c>
      <c r="F107" s="167"/>
      <c r="G107" s="162"/>
      <c r="H107" s="162"/>
      <c r="I107" s="168">
        <v>0</v>
      </c>
      <c r="J107" s="164">
        <f>I107/I110</f>
        <v>0</v>
      </c>
      <c r="K107" s="165"/>
      <c r="L107" s="165"/>
      <c r="M107" s="117"/>
      <c r="N107" s="117"/>
      <c r="O107" s="117"/>
      <c r="P107" s="117"/>
      <c r="Q107" s="120"/>
    </row>
    <row r="108" spans="1:17" ht="15.75" customHeight="1" thickBot="1" x14ac:dyDescent="0.35">
      <c r="A108" s="118"/>
      <c r="C108" s="117"/>
      <c r="D108" s="169">
        <v>5</v>
      </c>
      <c r="E108" s="166" t="s">
        <v>21</v>
      </c>
      <c r="F108" s="167"/>
      <c r="G108" s="162"/>
      <c r="H108" s="162"/>
      <c r="I108" s="163">
        <v>0</v>
      </c>
      <c r="J108" s="170">
        <f>+I108/I110</f>
        <v>0</v>
      </c>
      <c r="K108" s="165"/>
      <c r="L108" s="165"/>
      <c r="M108" s="117"/>
      <c r="N108" s="117"/>
      <c r="O108" s="117"/>
      <c r="P108" s="117"/>
      <c r="Q108" s="120"/>
    </row>
    <row r="109" spans="1:17" ht="15.75" customHeight="1" thickBot="1" x14ac:dyDescent="0.35">
      <c r="A109" s="118"/>
      <c r="C109" s="117"/>
      <c r="D109" s="171"/>
      <c r="E109" s="172"/>
      <c r="F109" s="172"/>
      <c r="G109" s="173"/>
      <c r="H109" s="172"/>
      <c r="I109" s="172" t="s">
        <v>33</v>
      </c>
      <c r="J109" s="172"/>
      <c r="K109" s="117"/>
      <c r="L109" s="117"/>
      <c r="M109" s="117"/>
      <c r="N109" s="117"/>
      <c r="O109" s="117"/>
      <c r="P109" s="117"/>
      <c r="Q109" s="120"/>
    </row>
    <row r="110" spans="1:17" ht="15.75" customHeight="1" thickBot="1" x14ac:dyDescent="0.35">
      <c r="A110" s="118"/>
      <c r="C110" s="117"/>
      <c r="D110" s="174"/>
      <c r="E110" s="174"/>
      <c r="F110" s="174"/>
      <c r="G110" s="175"/>
      <c r="H110" s="176" t="s">
        <v>3</v>
      </c>
      <c r="I110" s="177">
        <v>37</v>
      </c>
      <c r="J110" s="178">
        <f>SUM(J104:J109)</f>
        <v>1</v>
      </c>
      <c r="K110" s="179"/>
      <c r="L110" s="179"/>
      <c r="M110" s="117"/>
      <c r="N110" s="117"/>
      <c r="O110" s="117"/>
      <c r="P110" s="117"/>
      <c r="Q110" s="120"/>
    </row>
    <row r="111" spans="1:17" x14ac:dyDescent="0.25">
      <c r="A111" s="118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Q111" s="120"/>
    </row>
    <row r="112" spans="1:17" s="3" customFormat="1" ht="15.75" x14ac:dyDescent="0.25">
      <c r="A112" s="152"/>
      <c r="B112" s="153"/>
      <c r="C112" s="153"/>
      <c r="D112" s="117"/>
      <c r="E112" s="117"/>
      <c r="F112" s="117"/>
      <c r="G112" s="117"/>
      <c r="H112" s="117"/>
      <c r="I112" s="117"/>
      <c r="J112" s="117"/>
      <c r="K112" s="117"/>
      <c r="L112" s="117"/>
      <c r="M112" s="153"/>
      <c r="N112" s="153"/>
      <c r="O112" s="153"/>
      <c r="P112" s="153"/>
      <c r="Q112" s="154"/>
    </row>
    <row r="113" spans="1:17" ht="18.75" x14ac:dyDescent="0.25">
      <c r="A113" s="118"/>
      <c r="C113" s="117"/>
      <c r="D113" s="368"/>
      <c r="E113" s="368"/>
      <c r="F113" s="368"/>
      <c r="G113" s="368"/>
      <c r="H113" s="368"/>
      <c r="I113" s="368"/>
      <c r="J113" s="368"/>
      <c r="K113" s="262"/>
      <c r="L113" s="262"/>
      <c r="M113" s="117"/>
      <c r="N113" s="117"/>
      <c r="O113" s="117"/>
      <c r="P113" s="117"/>
      <c r="Q113" s="120"/>
    </row>
    <row r="114" spans="1:17" x14ac:dyDescent="0.25">
      <c r="A114" s="118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P114" s="117"/>
      <c r="Q114" s="120"/>
    </row>
    <row r="115" spans="1:17" x14ac:dyDescent="0.25">
      <c r="A115" s="118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20"/>
    </row>
    <row r="116" spans="1:17" x14ac:dyDescent="0.25">
      <c r="A116" s="118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20"/>
    </row>
    <row r="117" spans="1:17" x14ac:dyDescent="0.25">
      <c r="A117" s="118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20"/>
    </row>
    <row r="118" spans="1:17" x14ac:dyDescent="0.25">
      <c r="A118" s="118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20"/>
    </row>
    <row r="119" spans="1:17" x14ac:dyDescent="0.25">
      <c r="A119" s="118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20"/>
    </row>
    <row r="120" spans="1:17" x14ac:dyDescent="0.25">
      <c r="A120" s="118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20"/>
    </row>
    <row r="121" spans="1:17" x14ac:dyDescent="0.25">
      <c r="A121" s="118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20"/>
    </row>
    <row r="122" spans="1:17" x14ac:dyDescent="0.25">
      <c r="A122" s="118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 t="s">
        <v>10</v>
      </c>
      <c r="P122" s="117"/>
      <c r="Q122" s="120"/>
    </row>
    <row r="123" spans="1:17" x14ac:dyDescent="0.25">
      <c r="A123" s="118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20"/>
    </row>
    <row r="124" spans="1:17" x14ac:dyDescent="0.25">
      <c r="A124" s="118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20"/>
    </row>
    <row r="125" spans="1:17" x14ac:dyDescent="0.25">
      <c r="A125" s="118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20"/>
    </row>
    <row r="126" spans="1:17" x14ac:dyDescent="0.25">
      <c r="A126" s="118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20"/>
    </row>
    <row r="127" spans="1:17" x14ac:dyDescent="0.25">
      <c r="A127" s="118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20"/>
    </row>
    <row r="128" spans="1:17" x14ac:dyDescent="0.25">
      <c r="A128" s="118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20"/>
    </row>
    <row r="129" spans="1:17" x14ac:dyDescent="0.25">
      <c r="A129" s="11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20"/>
    </row>
    <row r="130" spans="1:17" x14ac:dyDescent="0.25">
      <c r="A130" s="11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20"/>
    </row>
    <row r="131" spans="1:17" x14ac:dyDescent="0.25">
      <c r="A131" s="11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20"/>
    </row>
    <row r="132" spans="1:17" x14ac:dyDescent="0.25">
      <c r="A132" s="118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20"/>
    </row>
    <row r="133" spans="1:17" x14ac:dyDescent="0.25">
      <c r="A133" s="118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20"/>
    </row>
    <row r="134" spans="1:17" x14ac:dyDescent="0.25">
      <c r="A134" s="118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20"/>
    </row>
    <row r="135" spans="1:17" x14ac:dyDescent="0.25">
      <c r="A135" s="118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20"/>
    </row>
    <row r="136" spans="1:17" x14ac:dyDescent="0.25">
      <c r="A136" s="118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20"/>
    </row>
    <row r="137" spans="1:17" x14ac:dyDescent="0.25">
      <c r="A137" s="118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20"/>
    </row>
    <row r="138" spans="1:17" x14ac:dyDescent="0.25">
      <c r="A138" s="118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20"/>
    </row>
    <row r="139" spans="1:17" ht="15.75" thickBot="1" x14ac:dyDescent="0.3">
      <c r="A139" s="118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20"/>
    </row>
    <row r="140" spans="1:17" ht="19.5" thickBot="1" x14ac:dyDescent="0.3">
      <c r="A140" s="118"/>
      <c r="C140" s="117"/>
      <c r="D140" s="117"/>
      <c r="E140" s="369" t="s">
        <v>11</v>
      </c>
      <c r="F140" s="370"/>
      <c r="G140" s="370"/>
      <c r="H140" s="370"/>
      <c r="I140" s="370"/>
      <c r="J140" s="371"/>
      <c r="K140" s="262"/>
      <c r="L140" s="262"/>
      <c r="M140" s="117"/>
      <c r="N140" s="117"/>
      <c r="O140" s="117"/>
      <c r="P140" s="117"/>
      <c r="Q140" s="120"/>
    </row>
    <row r="141" spans="1:17" ht="15.75" thickBot="1" x14ac:dyDescent="0.3">
      <c r="A141" s="118"/>
      <c r="C141" s="117"/>
      <c r="D141" s="117"/>
      <c r="E141" s="372" t="s">
        <v>12</v>
      </c>
      <c r="F141" s="373"/>
      <c r="G141" s="373"/>
      <c r="H141" s="373"/>
      <c r="I141" s="374"/>
      <c r="J141" s="181">
        <v>186</v>
      </c>
      <c r="K141" s="182"/>
      <c r="L141" s="182"/>
      <c r="M141" s="117"/>
      <c r="N141" s="117"/>
      <c r="O141" s="117"/>
      <c r="P141" s="117"/>
      <c r="Q141" s="120"/>
    </row>
    <row r="142" spans="1:17" ht="19.5" customHeight="1" thickBot="1" x14ac:dyDescent="0.3">
      <c r="A142" s="118"/>
      <c r="C142" s="117"/>
      <c r="D142" s="117"/>
      <c r="E142" s="117"/>
      <c r="F142" s="117"/>
      <c r="G142" s="117"/>
      <c r="H142" s="117"/>
      <c r="I142" s="183" t="s">
        <v>3</v>
      </c>
      <c r="J142" s="184">
        <v>186</v>
      </c>
      <c r="K142" s="185"/>
      <c r="L142" s="185"/>
      <c r="M142" s="117"/>
      <c r="N142" s="117"/>
      <c r="O142" s="117"/>
      <c r="P142" s="117"/>
      <c r="Q142" s="120"/>
    </row>
    <row r="143" spans="1:17" ht="15.75" customHeight="1" x14ac:dyDescent="0.25">
      <c r="A143" s="118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20"/>
    </row>
    <row r="144" spans="1:17" x14ac:dyDescent="0.25">
      <c r="A144" s="118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20"/>
    </row>
    <row r="145" spans="1:17" x14ac:dyDescent="0.25">
      <c r="A145" s="118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20"/>
    </row>
    <row r="146" spans="1:17" ht="15.75" thickBot="1" x14ac:dyDescent="0.3">
      <c r="A146" s="118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20"/>
    </row>
    <row r="147" spans="1:17" ht="19.5" thickBot="1" x14ac:dyDescent="0.3">
      <c r="A147" s="118"/>
      <c r="C147" s="117"/>
      <c r="D147" s="117"/>
      <c r="E147" s="356" t="s">
        <v>13</v>
      </c>
      <c r="F147" s="357"/>
      <c r="G147" s="357"/>
      <c r="H147" s="357"/>
      <c r="I147" s="357"/>
      <c r="J147" s="358"/>
      <c r="K147" s="186"/>
      <c r="L147" s="186"/>
      <c r="M147" s="117"/>
      <c r="N147" s="117"/>
      <c r="O147" s="117"/>
      <c r="P147" s="117"/>
      <c r="Q147" s="120"/>
    </row>
    <row r="148" spans="1:17" ht="15.75" thickBot="1" x14ac:dyDescent="0.3">
      <c r="A148" s="118"/>
      <c r="C148" s="117"/>
      <c r="D148" s="117"/>
      <c r="E148" s="372" t="s">
        <v>14</v>
      </c>
      <c r="F148" s="373"/>
      <c r="G148" s="373"/>
      <c r="H148" s="373"/>
      <c r="I148" s="374"/>
      <c r="J148" s="187">
        <v>3</v>
      </c>
      <c r="K148" s="188"/>
      <c r="L148" s="188"/>
      <c r="M148" s="117"/>
      <c r="N148" s="117"/>
      <c r="O148" s="117"/>
      <c r="P148" s="117"/>
      <c r="Q148" s="120"/>
    </row>
    <row r="149" spans="1:17" ht="16.5" thickBot="1" x14ac:dyDescent="0.3">
      <c r="A149" s="118"/>
      <c r="C149" s="117"/>
      <c r="D149" s="117"/>
      <c r="E149" s="117"/>
      <c r="F149" s="117"/>
      <c r="G149" s="117"/>
      <c r="H149" s="117"/>
      <c r="I149" s="183" t="s">
        <v>3</v>
      </c>
      <c r="J149" s="184">
        <v>3</v>
      </c>
      <c r="K149" s="185"/>
      <c r="L149" s="185"/>
      <c r="M149" s="117"/>
      <c r="N149" s="117"/>
      <c r="O149" s="117"/>
      <c r="P149" s="117"/>
      <c r="Q149" s="120"/>
    </row>
    <row r="150" spans="1:17" ht="15.75" customHeight="1" x14ac:dyDescent="0.25">
      <c r="A150" s="118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20"/>
    </row>
    <row r="151" spans="1:17" ht="15.75" customHeight="1" x14ac:dyDescent="0.25">
      <c r="A151" s="118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20"/>
    </row>
    <row r="152" spans="1:17" ht="15.75" thickBot="1" x14ac:dyDescent="0.3">
      <c r="A152" s="118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20"/>
    </row>
    <row r="153" spans="1:17" ht="19.5" thickBot="1" x14ac:dyDescent="0.3">
      <c r="A153" s="118"/>
      <c r="C153" s="117"/>
      <c r="D153" s="117"/>
      <c r="E153" s="356" t="s">
        <v>15</v>
      </c>
      <c r="F153" s="357"/>
      <c r="G153" s="357"/>
      <c r="H153" s="357"/>
      <c r="I153" s="357"/>
      <c r="J153" s="358"/>
      <c r="K153" s="186"/>
      <c r="L153" s="186"/>
      <c r="M153" s="117"/>
      <c r="N153" s="117"/>
      <c r="O153" s="117"/>
      <c r="P153" s="117"/>
      <c r="Q153" s="120"/>
    </row>
    <row r="154" spans="1:17" ht="15.75" thickBot="1" x14ac:dyDescent="0.3">
      <c r="A154" s="118"/>
      <c r="C154" s="117"/>
      <c r="D154" s="117"/>
      <c r="E154" s="372" t="s">
        <v>15</v>
      </c>
      <c r="F154" s="373"/>
      <c r="G154" s="373"/>
      <c r="H154" s="373"/>
      <c r="I154" s="374"/>
      <c r="J154" s="187">
        <v>3</v>
      </c>
      <c r="K154" s="188"/>
      <c r="L154" s="188"/>
      <c r="M154" s="117"/>
      <c r="N154" s="117"/>
      <c r="O154" s="117"/>
      <c r="P154" s="117"/>
      <c r="Q154" s="120"/>
    </row>
    <row r="155" spans="1:17" ht="16.5" thickBot="1" x14ac:dyDescent="0.3">
      <c r="A155" s="118"/>
      <c r="C155" s="117"/>
      <c r="D155" s="117"/>
      <c r="E155" s="189"/>
      <c r="F155" s="189"/>
      <c r="G155" s="189"/>
      <c r="H155" s="189"/>
      <c r="I155" s="183" t="s">
        <v>3</v>
      </c>
      <c r="J155" s="184">
        <v>3</v>
      </c>
      <c r="K155" s="185"/>
      <c r="L155" s="185"/>
      <c r="M155" s="117"/>
      <c r="N155" s="117"/>
      <c r="O155" s="117"/>
      <c r="P155" s="117"/>
      <c r="Q155" s="120"/>
    </row>
    <row r="156" spans="1:17" x14ac:dyDescent="0.25">
      <c r="A156" s="118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20"/>
    </row>
    <row r="157" spans="1:17" x14ac:dyDescent="0.25">
      <c r="A157" s="118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20"/>
    </row>
    <row r="158" spans="1:17" x14ac:dyDescent="0.25">
      <c r="A158" s="118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20"/>
    </row>
    <row r="159" spans="1:17" ht="15.75" thickBot="1" x14ac:dyDescent="0.3">
      <c r="A159" s="118"/>
      <c r="C159" s="117"/>
      <c r="D159" s="117"/>
      <c r="E159" s="117"/>
      <c r="F159" s="117"/>
      <c r="G159" s="117"/>
      <c r="H159" s="117"/>
      <c r="I159" s="117" t="s">
        <v>33</v>
      </c>
      <c r="J159" s="117"/>
      <c r="K159" s="117"/>
      <c r="L159" s="117"/>
      <c r="M159" s="117"/>
      <c r="N159" s="117"/>
      <c r="O159" s="117"/>
      <c r="P159" s="117"/>
      <c r="Q159" s="120"/>
    </row>
    <row r="160" spans="1:17" ht="19.5" thickBot="1" x14ac:dyDescent="0.3">
      <c r="A160" s="118"/>
      <c r="C160" s="117"/>
      <c r="D160" s="369" t="s">
        <v>16</v>
      </c>
      <c r="E160" s="370"/>
      <c r="F160" s="370"/>
      <c r="G160" s="370"/>
      <c r="H160" s="370"/>
      <c r="I160" s="370"/>
      <c r="J160" s="371"/>
      <c r="K160" s="262"/>
      <c r="L160" s="262"/>
      <c r="M160" s="117"/>
      <c r="N160" s="117"/>
      <c r="O160" s="117"/>
      <c r="P160" s="117"/>
      <c r="Q160" s="120"/>
    </row>
    <row r="161" spans="1:17" ht="15.75" thickBot="1" x14ac:dyDescent="0.3">
      <c r="A161" s="118"/>
      <c r="C161" s="117"/>
      <c r="D161" s="190">
        <v>1</v>
      </c>
      <c r="E161" s="375" t="str">
        <f>+'[1]ACUM-MAYO'!A162</f>
        <v>ORDINARIA</v>
      </c>
      <c r="F161" s="376"/>
      <c r="G161" s="376"/>
      <c r="H161" s="377"/>
      <c r="I161" s="191">
        <v>31</v>
      </c>
      <c r="J161" s="192">
        <f>I161/I166</f>
        <v>0.83783783783783783</v>
      </c>
      <c r="K161" s="193"/>
      <c r="L161" s="193"/>
      <c r="M161" s="117"/>
      <c r="N161" s="117"/>
      <c r="O161" s="117"/>
      <c r="P161" s="117"/>
      <c r="Q161" s="120"/>
    </row>
    <row r="162" spans="1:17" ht="19.5" customHeight="1" thickBot="1" x14ac:dyDescent="0.3">
      <c r="A162" s="118"/>
      <c r="C162" s="117"/>
      <c r="D162" s="190">
        <v>2</v>
      </c>
      <c r="E162" s="375" t="str">
        <f>+'[1]ACUM-MAYO'!A163</f>
        <v>FUNDAMENTAL</v>
      </c>
      <c r="F162" s="376"/>
      <c r="G162" s="376"/>
      <c r="H162" s="377"/>
      <c r="I162" s="191">
        <v>4</v>
      </c>
      <c r="J162" s="194">
        <f>I162/I166</f>
        <v>0.10810810810810811</v>
      </c>
      <c r="K162" s="193"/>
      <c r="L162" s="193"/>
      <c r="M162" s="117"/>
      <c r="N162" s="117"/>
      <c r="O162" s="117"/>
      <c r="P162" s="117"/>
      <c r="Q162" s="120"/>
    </row>
    <row r="163" spans="1:17" ht="15.75" thickBot="1" x14ac:dyDescent="0.3">
      <c r="A163" s="118"/>
      <c r="C163" s="117"/>
      <c r="D163" s="263">
        <v>4</v>
      </c>
      <c r="E163" s="375" t="str">
        <f>+'[1]ACUM-MAYO'!A165</f>
        <v>RESERVADA</v>
      </c>
      <c r="F163" s="376"/>
      <c r="G163" s="376"/>
      <c r="H163" s="377"/>
      <c r="I163" s="191">
        <v>1</v>
      </c>
      <c r="J163" s="194">
        <f>I163/I166</f>
        <v>2.7027027027027029E-2</v>
      </c>
      <c r="K163" s="193"/>
      <c r="L163" s="193"/>
      <c r="M163" s="117"/>
      <c r="N163" s="117"/>
      <c r="O163" s="117"/>
      <c r="P163" s="117"/>
      <c r="Q163" s="120"/>
    </row>
    <row r="164" spans="1:17" ht="15.75" thickBot="1" x14ac:dyDescent="0.3">
      <c r="A164" s="118"/>
      <c r="C164" s="117"/>
      <c r="D164" s="190">
        <v>3</v>
      </c>
      <c r="E164" s="375" t="s">
        <v>22</v>
      </c>
      <c r="F164" s="376"/>
      <c r="G164" s="376"/>
      <c r="H164" s="377"/>
      <c r="I164" s="191">
        <v>1</v>
      </c>
      <c r="J164" s="196">
        <f>I164/I166</f>
        <v>2.7027027027027029E-2</v>
      </c>
      <c r="K164" s="193"/>
      <c r="L164" s="193"/>
      <c r="M164" s="117"/>
      <c r="N164" s="117"/>
      <c r="O164" s="117"/>
      <c r="P164" s="117"/>
      <c r="Q164" s="120"/>
    </row>
    <row r="165" spans="1:17" ht="15.75" thickBot="1" x14ac:dyDescent="0.3">
      <c r="A165" s="118"/>
      <c r="C165" s="117"/>
      <c r="D165" s="117"/>
      <c r="E165" s="117"/>
      <c r="F165" s="117"/>
      <c r="G165" s="117"/>
      <c r="H165" s="117"/>
      <c r="I165" s="197"/>
      <c r="J165" s="198"/>
      <c r="K165" s="198"/>
      <c r="L165" s="198"/>
      <c r="M165" s="117"/>
      <c r="N165" s="117"/>
      <c r="O165" s="117"/>
      <c r="P165" s="117"/>
      <c r="Q165" s="120"/>
    </row>
    <row r="166" spans="1:17" ht="16.5" thickBot="1" x14ac:dyDescent="0.3">
      <c r="A166" s="118"/>
      <c r="C166" s="117"/>
      <c r="D166" s="153"/>
      <c r="E166" s="199"/>
      <c r="F166" s="199"/>
      <c r="G166" s="199"/>
      <c r="H166" s="200" t="s">
        <v>3</v>
      </c>
      <c r="I166" s="184">
        <f>SUM(I161:I165)</f>
        <v>37</v>
      </c>
      <c r="J166" s="201">
        <f>SUM(J161:J164)</f>
        <v>1</v>
      </c>
      <c r="K166" s="202"/>
      <c r="L166" s="202"/>
      <c r="M166" s="117"/>
      <c r="N166" s="117"/>
      <c r="O166" s="117"/>
      <c r="P166" s="117"/>
      <c r="Q166" s="120"/>
    </row>
    <row r="167" spans="1:17" x14ac:dyDescent="0.25">
      <c r="A167" s="118"/>
      <c r="C167" s="117"/>
      <c r="D167" s="117"/>
      <c r="E167" s="117"/>
      <c r="F167" s="117"/>
      <c r="G167" s="117"/>
      <c r="H167" s="203"/>
      <c r="I167" s="117"/>
      <c r="J167" s="117"/>
      <c r="K167" s="117"/>
      <c r="L167" s="117"/>
      <c r="M167" s="117"/>
      <c r="N167" s="117"/>
      <c r="O167" s="117"/>
      <c r="P167" s="117"/>
      <c r="Q167" s="120"/>
    </row>
    <row r="168" spans="1:17" s="3" customFormat="1" ht="15.75" x14ac:dyDescent="0.25">
      <c r="A168" s="152"/>
      <c r="B168" s="153"/>
      <c r="C168" s="153"/>
      <c r="D168" s="117"/>
      <c r="E168" s="117"/>
      <c r="F168" s="117"/>
      <c r="G168" s="117"/>
      <c r="H168" s="203"/>
      <c r="I168" s="117"/>
      <c r="J168" s="117"/>
      <c r="K168" s="117"/>
      <c r="L168" s="117"/>
      <c r="M168" s="153"/>
      <c r="N168" s="153"/>
      <c r="O168" s="153"/>
      <c r="P168" s="153"/>
      <c r="Q168" s="154"/>
    </row>
    <row r="169" spans="1:17" x14ac:dyDescent="0.25">
      <c r="A169" s="118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20"/>
    </row>
    <row r="170" spans="1:17" x14ac:dyDescent="0.25">
      <c r="A170" s="118"/>
      <c r="C170" s="117"/>
      <c r="D170" s="117"/>
      <c r="E170" s="117"/>
      <c r="F170" s="117"/>
      <c r="G170" s="117"/>
      <c r="H170" s="203"/>
      <c r="I170" s="117"/>
      <c r="J170" s="117"/>
      <c r="K170" s="117"/>
      <c r="L170" s="117"/>
      <c r="M170" s="117"/>
      <c r="N170" s="117"/>
      <c r="O170" s="117"/>
      <c r="P170" s="117"/>
      <c r="Q170" s="120"/>
    </row>
    <row r="171" spans="1:17" x14ac:dyDescent="0.25">
      <c r="A171" s="118"/>
      <c r="C171" s="117"/>
      <c r="D171" s="117"/>
      <c r="E171" s="117"/>
      <c r="F171" s="117"/>
      <c r="G171" s="117"/>
      <c r="H171" s="203"/>
      <c r="I171" s="117"/>
      <c r="J171" s="117"/>
      <c r="K171" s="117"/>
      <c r="L171" s="117"/>
      <c r="M171" s="117"/>
      <c r="N171" s="117"/>
      <c r="O171" s="117"/>
      <c r="P171" s="117"/>
      <c r="Q171" s="120"/>
    </row>
    <row r="172" spans="1:17" x14ac:dyDescent="0.25">
      <c r="A172" s="118"/>
      <c r="C172" s="117"/>
      <c r="D172" s="117"/>
      <c r="E172" s="117"/>
      <c r="F172" s="117"/>
      <c r="G172" s="117"/>
      <c r="H172" s="203"/>
      <c r="I172" s="117"/>
      <c r="J172" s="117"/>
      <c r="K172" s="117"/>
      <c r="L172" s="117"/>
      <c r="M172" s="117"/>
      <c r="N172" s="117"/>
      <c r="O172" s="117"/>
      <c r="P172" s="117"/>
      <c r="Q172" s="120"/>
    </row>
    <row r="173" spans="1:17" x14ac:dyDescent="0.25">
      <c r="A173" s="118"/>
      <c r="C173" s="117"/>
      <c r="D173" s="117"/>
      <c r="E173" s="117"/>
      <c r="F173" s="117"/>
      <c r="G173" s="117"/>
      <c r="H173" s="203"/>
      <c r="I173" s="117"/>
      <c r="J173" s="117"/>
      <c r="K173" s="117"/>
      <c r="L173" s="117"/>
      <c r="M173" s="117"/>
      <c r="N173" s="117"/>
      <c r="O173" s="117"/>
      <c r="P173" s="117"/>
      <c r="Q173" s="120"/>
    </row>
    <row r="174" spans="1:17" x14ac:dyDescent="0.25">
      <c r="A174" s="118"/>
      <c r="C174" s="117"/>
      <c r="D174" s="117"/>
      <c r="E174" s="117"/>
      <c r="F174" s="117"/>
      <c r="G174" s="117"/>
      <c r="H174" s="203"/>
      <c r="I174" s="117"/>
      <c r="J174" s="117"/>
      <c r="K174" s="117"/>
      <c r="L174" s="117"/>
      <c r="M174" s="117"/>
      <c r="N174" s="117"/>
      <c r="O174" s="117"/>
      <c r="P174" s="117"/>
      <c r="Q174" s="120"/>
    </row>
    <row r="175" spans="1:17" x14ac:dyDescent="0.25">
      <c r="A175" s="118"/>
      <c r="C175" s="117"/>
      <c r="D175" s="117"/>
      <c r="E175" s="117"/>
      <c r="F175" s="117"/>
      <c r="G175" s="117"/>
      <c r="H175" s="203"/>
      <c r="I175" s="117"/>
      <c r="J175" s="117"/>
      <c r="K175" s="117"/>
      <c r="L175" s="117"/>
      <c r="M175" s="117"/>
      <c r="N175" s="117"/>
      <c r="O175" s="117"/>
      <c r="P175" s="117"/>
      <c r="Q175" s="120"/>
    </row>
    <row r="176" spans="1:17" x14ac:dyDescent="0.25">
      <c r="A176" s="118"/>
      <c r="C176" s="117"/>
      <c r="D176" s="117"/>
      <c r="E176" s="117"/>
      <c r="F176" s="117"/>
      <c r="G176" s="117"/>
      <c r="H176" s="203"/>
      <c r="I176" s="117"/>
      <c r="J176" s="117"/>
      <c r="K176" s="117"/>
      <c r="L176" s="117"/>
      <c r="M176" s="117"/>
      <c r="N176" s="117"/>
      <c r="O176" s="117"/>
      <c r="P176" s="117"/>
      <c r="Q176" s="120"/>
    </row>
    <row r="177" spans="1:17" x14ac:dyDescent="0.25">
      <c r="A177" s="118"/>
      <c r="C177" s="117"/>
      <c r="D177" s="117"/>
      <c r="E177" s="117"/>
      <c r="F177" s="117"/>
      <c r="G177" s="117"/>
      <c r="H177" s="203"/>
      <c r="I177" s="117"/>
      <c r="J177" s="117"/>
      <c r="K177" s="117"/>
      <c r="L177" s="117"/>
      <c r="M177" s="117"/>
      <c r="N177" s="117"/>
      <c r="O177" s="117"/>
      <c r="P177" s="117"/>
      <c r="Q177" s="120"/>
    </row>
    <row r="178" spans="1:17" x14ac:dyDescent="0.25">
      <c r="A178" s="118"/>
      <c r="C178" s="117"/>
      <c r="D178" s="117"/>
      <c r="E178" s="117"/>
      <c r="F178" s="117"/>
      <c r="G178" s="117"/>
      <c r="H178" s="203"/>
      <c r="I178" s="117"/>
      <c r="J178" s="117"/>
      <c r="K178" s="117"/>
      <c r="L178" s="117"/>
      <c r="M178" s="117"/>
      <c r="N178" s="117"/>
      <c r="O178" s="117"/>
      <c r="P178" s="117"/>
      <c r="Q178" s="120"/>
    </row>
    <row r="179" spans="1:17" x14ac:dyDescent="0.25">
      <c r="A179" s="118"/>
      <c r="C179" s="117"/>
      <c r="D179" s="117"/>
      <c r="E179" s="117"/>
      <c r="F179" s="117"/>
      <c r="G179" s="117"/>
      <c r="H179" s="203"/>
      <c r="I179" s="117"/>
      <c r="J179" s="117"/>
      <c r="K179" s="117"/>
      <c r="L179" s="117"/>
      <c r="M179" s="117"/>
      <c r="N179" s="117"/>
      <c r="O179" s="117"/>
      <c r="P179" s="117"/>
      <c r="Q179" s="120"/>
    </row>
    <row r="180" spans="1:17" x14ac:dyDescent="0.25">
      <c r="A180" s="118"/>
      <c r="C180" s="117"/>
      <c r="D180" s="117"/>
      <c r="E180" s="117"/>
      <c r="F180" s="117"/>
      <c r="G180" s="117"/>
      <c r="H180" s="203"/>
      <c r="I180" s="117"/>
      <c r="J180" s="117"/>
      <c r="K180" s="117"/>
      <c r="L180" s="117"/>
      <c r="M180" s="117"/>
      <c r="N180" s="117"/>
      <c r="O180" s="117"/>
      <c r="P180" s="117"/>
      <c r="Q180" s="120"/>
    </row>
    <row r="181" spans="1:17" x14ac:dyDescent="0.25">
      <c r="A181" s="118"/>
      <c r="C181" s="117"/>
      <c r="D181" s="117"/>
      <c r="E181" s="117"/>
      <c r="F181" s="117"/>
      <c r="G181" s="117"/>
      <c r="H181" s="203"/>
      <c r="I181" s="117"/>
      <c r="J181" s="117"/>
      <c r="K181" s="117"/>
      <c r="L181" s="117"/>
      <c r="M181" s="117"/>
      <c r="N181" s="117"/>
      <c r="O181" s="117"/>
      <c r="P181" s="117"/>
      <c r="Q181" s="120"/>
    </row>
    <row r="182" spans="1:17" x14ac:dyDescent="0.25">
      <c r="A182" s="118"/>
      <c r="C182" s="117"/>
      <c r="D182" s="117"/>
      <c r="E182" s="117"/>
      <c r="F182" s="117"/>
      <c r="G182" s="117"/>
      <c r="H182" s="203"/>
      <c r="I182" s="117"/>
      <c r="J182" s="117"/>
      <c r="K182" s="117"/>
      <c r="L182" s="117"/>
      <c r="M182" s="117"/>
      <c r="N182" s="117"/>
      <c r="O182" s="117"/>
      <c r="P182" s="117"/>
      <c r="Q182" s="120"/>
    </row>
    <row r="183" spans="1:17" x14ac:dyDescent="0.25">
      <c r="A183" s="118"/>
      <c r="C183" s="117"/>
      <c r="D183" s="117"/>
      <c r="E183" s="117"/>
      <c r="F183" s="117"/>
      <c r="G183" s="117"/>
      <c r="H183" s="203"/>
      <c r="I183" s="117"/>
      <c r="J183" s="117"/>
      <c r="K183" s="117"/>
      <c r="L183" s="117"/>
      <c r="M183" s="117"/>
      <c r="N183" s="117"/>
      <c r="O183" s="117"/>
      <c r="P183" s="117"/>
      <c r="Q183" s="120"/>
    </row>
    <row r="184" spans="1:17" x14ac:dyDescent="0.25">
      <c r="A184" s="118"/>
      <c r="C184" s="117"/>
      <c r="D184" s="117"/>
      <c r="E184" s="117"/>
      <c r="F184" s="117"/>
      <c r="G184" s="117"/>
      <c r="H184" s="203"/>
      <c r="I184" s="117"/>
      <c r="J184" s="117"/>
      <c r="K184" s="117"/>
      <c r="L184" s="117"/>
      <c r="M184" s="117"/>
      <c r="N184" s="117"/>
      <c r="O184" s="117"/>
      <c r="P184" s="117"/>
      <c r="Q184" s="120"/>
    </row>
    <row r="185" spans="1:17" x14ac:dyDescent="0.25">
      <c r="A185" s="118"/>
      <c r="C185" s="117"/>
      <c r="D185" s="117"/>
      <c r="E185" s="117"/>
      <c r="F185" s="117"/>
      <c r="G185" s="117"/>
      <c r="H185" s="203"/>
      <c r="I185" s="117"/>
      <c r="J185" s="117"/>
      <c r="K185" s="117"/>
      <c r="L185" s="117"/>
      <c r="M185" s="117"/>
      <c r="N185" s="117"/>
      <c r="O185" s="117"/>
      <c r="P185" s="117"/>
      <c r="Q185" s="120"/>
    </row>
    <row r="186" spans="1:17" x14ac:dyDescent="0.25">
      <c r="A186" s="118"/>
      <c r="C186" s="117"/>
      <c r="D186" s="117"/>
      <c r="E186" s="117"/>
      <c r="F186" s="117"/>
      <c r="G186" s="117"/>
      <c r="H186" s="203"/>
      <c r="I186" s="117"/>
      <c r="J186" s="117"/>
      <c r="K186" s="117"/>
      <c r="L186" s="117"/>
      <c r="M186" s="117"/>
      <c r="N186" s="117"/>
      <c r="O186" s="117"/>
      <c r="P186" s="117"/>
      <c r="Q186" s="120"/>
    </row>
    <row r="187" spans="1:17" x14ac:dyDescent="0.25">
      <c r="A187" s="118"/>
      <c r="C187" s="117"/>
      <c r="D187" s="117"/>
      <c r="E187" s="117"/>
      <c r="F187" s="117"/>
      <c r="G187" s="117"/>
      <c r="H187" s="203"/>
      <c r="I187" s="117"/>
      <c r="J187" s="117"/>
      <c r="K187" s="117"/>
      <c r="L187" s="117"/>
      <c r="M187" s="117"/>
      <c r="N187" s="117"/>
      <c r="O187" s="117"/>
      <c r="P187" s="117"/>
      <c r="Q187" s="120"/>
    </row>
    <row r="188" spans="1:17" ht="15.75" thickBot="1" x14ac:dyDescent="0.3">
      <c r="A188" s="118"/>
      <c r="C188" s="117"/>
      <c r="D188" s="117"/>
      <c r="E188" s="117"/>
      <c r="F188" s="117"/>
      <c r="G188" s="117"/>
      <c r="H188" s="203"/>
      <c r="I188" s="117"/>
      <c r="J188" s="117"/>
      <c r="K188" s="117"/>
      <c r="L188" s="117"/>
      <c r="M188" s="117"/>
      <c r="N188" s="117"/>
      <c r="O188" s="117"/>
      <c r="P188" s="117"/>
      <c r="Q188" s="120"/>
    </row>
    <row r="189" spans="1:17" ht="19.5" thickBot="1" x14ac:dyDescent="0.3">
      <c r="A189" s="118"/>
      <c r="C189" s="117"/>
      <c r="D189" s="369" t="s">
        <v>17</v>
      </c>
      <c r="E189" s="370"/>
      <c r="F189" s="370"/>
      <c r="G189" s="370"/>
      <c r="H189" s="370"/>
      <c r="I189" s="370"/>
      <c r="J189" s="371"/>
      <c r="K189" s="262"/>
      <c r="L189" s="262"/>
      <c r="M189" s="117"/>
      <c r="N189" s="117"/>
      <c r="O189" s="117"/>
      <c r="P189" s="117"/>
      <c r="Q189" s="120"/>
    </row>
    <row r="190" spans="1:17" ht="15.75" thickBot="1" x14ac:dyDescent="0.3">
      <c r="A190" s="118"/>
      <c r="C190" s="117"/>
      <c r="D190" s="190">
        <v>1</v>
      </c>
      <c r="E190" s="375" t="str">
        <f>+'[1]ACUM-MAYO'!A173</f>
        <v>ECONOMICA ADMINISTRATIVA</v>
      </c>
      <c r="F190" s="376"/>
      <c r="G190" s="376"/>
      <c r="H190" s="377"/>
      <c r="I190" s="191">
        <v>37</v>
      </c>
      <c r="J190" s="204">
        <f>I190/I195</f>
        <v>1</v>
      </c>
      <c r="K190" s="165"/>
      <c r="L190" s="165"/>
      <c r="M190" s="117"/>
      <c r="N190" s="117"/>
      <c r="O190" s="117"/>
      <c r="P190" s="117"/>
      <c r="Q190" s="120"/>
    </row>
    <row r="191" spans="1:17" ht="19.5" customHeight="1" thickBot="1" x14ac:dyDescent="0.3">
      <c r="A191" s="118"/>
      <c r="C191" s="117"/>
      <c r="D191" s="190">
        <v>2</v>
      </c>
      <c r="E191" s="375" t="str">
        <f>+'[1]ACUM-MAYO'!A174</f>
        <v>TRAMITE</v>
      </c>
      <c r="F191" s="376"/>
      <c r="G191" s="376"/>
      <c r="H191" s="377"/>
      <c r="I191" s="191">
        <v>0</v>
      </c>
      <c r="J191" s="205">
        <f>I191/I195</f>
        <v>0</v>
      </c>
      <c r="K191" s="165"/>
      <c r="L191" s="165"/>
      <c r="M191" s="117"/>
      <c r="N191" s="117"/>
      <c r="O191" s="117"/>
      <c r="P191" s="117"/>
      <c r="Q191" s="120"/>
    </row>
    <row r="192" spans="1:17" ht="15.75" customHeight="1" thickBot="1" x14ac:dyDescent="0.3">
      <c r="A192" s="118"/>
      <c r="C192" s="117"/>
      <c r="D192" s="190">
        <v>3</v>
      </c>
      <c r="E192" s="375" t="str">
        <f>+'[1]ACUM-MAYO'!A175</f>
        <v>SERV. PUB.</v>
      </c>
      <c r="F192" s="376"/>
      <c r="G192" s="376"/>
      <c r="H192" s="377"/>
      <c r="I192" s="191">
        <v>0</v>
      </c>
      <c r="J192" s="205">
        <f>I192/I195</f>
        <v>0</v>
      </c>
      <c r="K192" s="165"/>
      <c r="L192" s="165"/>
      <c r="M192" s="117"/>
      <c r="N192" s="117"/>
      <c r="O192" s="117"/>
      <c r="P192" s="117"/>
      <c r="Q192" s="120"/>
    </row>
    <row r="193" spans="1:17" ht="15.75" thickBot="1" x14ac:dyDescent="0.3">
      <c r="A193" s="118"/>
      <c r="C193" s="117"/>
      <c r="D193" s="190">
        <v>4</v>
      </c>
      <c r="E193" s="375" t="str">
        <f>+'[1]ACUM-MAYO'!A176</f>
        <v>LEGAL</v>
      </c>
      <c r="F193" s="376"/>
      <c r="G193" s="376"/>
      <c r="H193" s="377"/>
      <c r="I193" s="191">
        <v>0</v>
      </c>
      <c r="J193" s="206">
        <f>I193/I195</f>
        <v>0</v>
      </c>
      <c r="K193" s="165"/>
      <c r="L193" s="165"/>
      <c r="M193" s="117"/>
      <c r="N193" s="117"/>
      <c r="O193" s="117"/>
      <c r="P193" s="117"/>
      <c r="Q193" s="120"/>
    </row>
    <row r="194" spans="1:17" ht="15.75" customHeight="1" thickBot="1" x14ac:dyDescent="0.3">
      <c r="A194" s="118"/>
      <c r="C194" s="117"/>
      <c r="D194" s="188"/>
      <c r="E194" s="207"/>
      <c r="F194" s="207"/>
      <c r="G194" s="207"/>
      <c r="H194" s="207"/>
      <c r="I194" s="207"/>
      <c r="J194" s="207"/>
      <c r="K194" s="207"/>
      <c r="L194" s="207"/>
      <c r="M194" s="117"/>
      <c r="N194" s="117"/>
      <c r="O194" s="117"/>
      <c r="P194" s="117"/>
      <c r="Q194" s="120"/>
    </row>
    <row r="195" spans="1:17" ht="16.5" thickBot="1" x14ac:dyDescent="0.3">
      <c r="A195" s="118"/>
      <c r="C195" s="117"/>
      <c r="D195" s="153"/>
      <c r="E195" s="153"/>
      <c r="F195" s="153"/>
      <c r="G195" s="153"/>
      <c r="H195" s="208" t="s">
        <v>3</v>
      </c>
      <c r="I195" s="184">
        <v>37</v>
      </c>
      <c r="J195" s="209">
        <f>SUM(J190:J193)</f>
        <v>1</v>
      </c>
      <c r="K195" s="179"/>
      <c r="L195" s="179"/>
      <c r="M195" s="117"/>
      <c r="N195" s="117"/>
      <c r="O195" s="117"/>
      <c r="P195" s="117"/>
      <c r="Q195" s="120"/>
    </row>
    <row r="196" spans="1:17" x14ac:dyDescent="0.25">
      <c r="A196" s="118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207"/>
      <c r="N196" s="117"/>
      <c r="O196" s="117"/>
      <c r="P196" s="117"/>
      <c r="Q196" s="120"/>
    </row>
    <row r="197" spans="1:17" s="3" customFormat="1" ht="15.75" x14ac:dyDescent="0.25">
      <c r="A197" s="152"/>
      <c r="B197" s="153"/>
      <c r="C197" s="153"/>
      <c r="D197" s="117"/>
      <c r="E197" s="117"/>
      <c r="F197" s="117"/>
      <c r="G197" s="117"/>
      <c r="H197" s="117"/>
      <c r="I197" s="117"/>
      <c r="J197" s="117"/>
      <c r="K197" s="117"/>
      <c r="L197" s="117"/>
      <c r="M197" s="153"/>
      <c r="N197" s="153"/>
      <c r="O197" s="153"/>
      <c r="P197" s="153"/>
      <c r="Q197" s="154"/>
    </row>
    <row r="198" spans="1:17" x14ac:dyDescent="0.25">
      <c r="A198" s="118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20"/>
    </row>
    <row r="199" spans="1:17" x14ac:dyDescent="0.25">
      <c r="A199" s="118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20"/>
    </row>
    <row r="200" spans="1:17" x14ac:dyDescent="0.25">
      <c r="A200" s="118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20"/>
    </row>
    <row r="201" spans="1:17" x14ac:dyDescent="0.25">
      <c r="A201" s="118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20"/>
    </row>
    <row r="202" spans="1:17" x14ac:dyDescent="0.25">
      <c r="A202" s="118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20"/>
    </row>
    <row r="203" spans="1:17" x14ac:dyDescent="0.25">
      <c r="A203" s="118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20"/>
    </row>
    <row r="204" spans="1:17" x14ac:dyDescent="0.25">
      <c r="A204" s="118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20"/>
    </row>
    <row r="205" spans="1:17" x14ac:dyDescent="0.25">
      <c r="A205" s="118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20"/>
    </row>
    <row r="206" spans="1:17" x14ac:dyDescent="0.25">
      <c r="A206" s="118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20"/>
    </row>
    <row r="207" spans="1:17" x14ac:dyDescent="0.25">
      <c r="A207" s="118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20"/>
    </row>
    <row r="208" spans="1:17" x14ac:dyDescent="0.25">
      <c r="A208" s="118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N208" s="117"/>
      <c r="O208" s="117"/>
      <c r="P208" s="117"/>
      <c r="Q208" s="120"/>
    </row>
    <row r="209" spans="1:17" x14ac:dyDescent="0.25">
      <c r="A209" s="118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20"/>
    </row>
    <row r="210" spans="1:17" x14ac:dyDescent="0.25">
      <c r="A210" s="118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20"/>
    </row>
    <row r="211" spans="1:17" x14ac:dyDescent="0.25">
      <c r="A211" s="118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20"/>
    </row>
    <row r="212" spans="1:17" x14ac:dyDescent="0.25">
      <c r="A212" s="118"/>
      <c r="C212" s="117"/>
      <c r="D212" s="207"/>
      <c r="E212" s="207"/>
      <c r="F212" s="207"/>
      <c r="G212" s="210"/>
      <c r="H212" s="203"/>
      <c r="I212" s="117"/>
      <c r="J212" s="117"/>
      <c r="K212" s="117"/>
      <c r="L212" s="117"/>
      <c r="M212" s="117"/>
      <c r="N212" s="117"/>
      <c r="O212" s="117"/>
      <c r="P212" s="117"/>
      <c r="Q212" s="120"/>
    </row>
    <row r="213" spans="1:17" x14ac:dyDescent="0.25">
      <c r="A213" s="118"/>
      <c r="C213" s="117"/>
      <c r="D213" s="207"/>
      <c r="E213" s="207"/>
      <c r="F213" s="207"/>
      <c r="G213" s="210"/>
      <c r="H213" s="203"/>
      <c r="I213" s="117"/>
      <c r="J213" s="117"/>
      <c r="K213" s="117"/>
      <c r="L213" s="117"/>
      <c r="M213" s="117"/>
      <c r="N213" s="117"/>
      <c r="O213" s="117"/>
      <c r="P213" s="117"/>
      <c r="Q213" s="120"/>
    </row>
    <row r="214" spans="1:17" x14ac:dyDescent="0.25">
      <c r="A214" s="118"/>
      <c r="C214" s="117"/>
      <c r="D214" s="207"/>
      <c r="E214" s="207"/>
      <c r="F214" s="207"/>
      <c r="G214" s="210"/>
      <c r="H214" s="203"/>
      <c r="I214" s="117"/>
      <c r="J214" s="117"/>
      <c r="K214" s="117"/>
      <c r="L214" s="117"/>
      <c r="M214" s="117"/>
      <c r="N214" s="117"/>
      <c r="O214" s="117"/>
      <c r="P214" s="117"/>
      <c r="Q214" s="120"/>
    </row>
    <row r="215" spans="1:17" x14ac:dyDescent="0.25">
      <c r="A215" s="118"/>
      <c r="C215" s="117"/>
      <c r="D215" s="207"/>
      <c r="E215" s="207"/>
      <c r="F215" s="207"/>
      <c r="G215" s="210"/>
      <c r="H215" s="203"/>
      <c r="I215" s="117"/>
      <c r="J215" s="117"/>
      <c r="K215" s="117"/>
      <c r="L215" s="117"/>
      <c r="M215" s="117"/>
      <c r="N215" s="117"/>
      <c r="O215" s="117"/>
      <c r="P215" s="117"/>
      <c r="Q215" s="120"/>
    </row>
    <row r="216" spans="1:17" x14ac:dyDescent="0.25">
      <c r="A216" s="118"/>
      <c r="C216" s="117"/>
      <c r="D216" s="207"/>
      <c r="E216" s="207"/>
      <c r="F216" s="207"/>
      <c r="G216" s="210"/>
      <c r="H216" s="203"/>
      <c r="I216" s="117"/>
      <c r="J216" s="117"/>
      <c r="K216" s="117"/>
      <c r="L216" s="117"/>
      <c r="M216" s="117"/>
      <c r="N216" s="117"/>
      <c r="O216" s="117"/>
      <c r="P216" s="117"/>
      <c r="Q216" s="120"/>
    </row>
    <row r="217" spans="1:17" ht="15.75" thickBot="1" x14ac:dyDescent="0.3">
      <c r="A217" s="118"/>
      <c r="C217" s="117"/>
      <c r="D217" s="207"/>
      <c r="E217" s="207"/>
      <c r="F217" s="207"/>
      <c r="G217" s="210"/>
      <c r="H217" s="203"/>
      <c r="I217" s="117"/>
      <c r="J217" s="117"/>
      <c r="K217" s="117"/>
      <c r="L217" s="117"/>
      <c r="M217" s="117"/>
      <c r="N217" s="117"/>
      <c r="O217" s="117"/>
      <c r="P217" s="117"/>
      <c r="Q217" s="120"/>
    </row>
    <row r="218" spans="1:17" ht="19.5" thickBot="1" x14ac:dyDescent="0.3">
      <c r="A218" s="118"/>
      <c r="C218" s="117"/>
      <c r="D218" s="369" t="s">
        <v>18</v>
      </c>
      <c r="E218" s="370"/>
      <c r="F218" s="370"/>
      <c r="G218" s="370"/>
      <c r="H218" s="370"/>
      <c r="I218" s="370"/>
      <c r="J218" s="371"/>
      <c r="K218" s="262"/>
      <c r="L218" s="262"/>
      <c r="M218" s="117"/>
      <c r="N218" s="117"/>
      <c r="O218" s="117"/>
      <c r="P218" s="117"/>
      <c r="Q218" s="120"/>
    </row>
    <row r="219" spans="1:17" ht="15.75" thickBot="1" x14ac:dyDescent="0.3">
      <c r="A219" s="118"/>
      <c r="C219" s="117"/>
      <c r="D219" s="190">
        <v>1</v>
      </c>
      <c r="E219" s="211" t="s">
        <v>39</v>
      </c>
      <c r="F219" s="212"/>
      <c r="G219" s="212"/>
      <c r="H219" s="213"/>
      <c r="I219" s="191">
        <v>21</v>
      </c>
      <c r="J219" s="204">
        <f>I219/I224</f>
        <v>0.56756756756756754</v>
      </c>
      <c r="K219" s="165"/>
      <c r="L219" s="165"/>
      <c r="M219" s="117"/>
      <c r="N219" s="117"/>
      <c r="O219" s="117"/>
      <c r="P219" s="117"/>
      <c r="Q219" s="120"/>
    </row>
    <row r="220" spans="1:17" ht="19.5" customHeight="1" thickBot="1" x14ac:dyDescent="0.3">
      <c r="A220" s="118"/>
      <c r="C220" s="117"/>
      <c r="D220" s="190">
        <v>2</v>
      </c>
      <c r="E220" s="211" t="str">
        <f>+'[1]ACUM-MAYO'!A187</f>
        <v>CORREO ELECTRONICO</v>
      </c>
      <c r="F220" s="212"/>
      <c r="G220" s="212"/>
      <c r="H220" s="213"/>
      <c r="I220" s="191">
        <v>6</v>
      </c>
      <c r="J220" s="204">
        <f>I220/I224</f>
        <v>0.16216216216216217</v>
      </c>
      <c r="K220" s="165"/>
      <c r="L220" s="165"/>
      <c r="M220" s="117"/>
      <c r="N220" s="117"/>
      <c r="O220" s="117"/>
      <c r="P220" s="117"/>
      <c r="Q220" s="120"/>
    </row>
    <row r="221" spans="1:17" ht="15.75" customHeight="1" thickBot="1" x14ac:dyDescent="0.3">
      <c r="A221" s="118"/>
      <c r="C221" s="117"/>
      <c r="D221" s="190">
        <v>3</v>
      </c>
      <c r="E221" s="211" t="str">
        <f>+'[1]ACUM-MAYO'!A188</f>
        <v>NOTIFICACIÓN PERSONAL</v>
      </c>
      <c r="F221" s="212"/>
      <c r="G221" s="212"/>
      <c r="H221" s="213"/>
      <c r="I221" s="191">
        <v>10</v>
      </c>
      <c r="J221" s="204">
        <f>I221/I224</f>
        <v>0.27027027027027029</v>
      </c>
      <c r="K221" s="165"/>
      <c r="L221" s="165"/>
      <c r="M221" s="117"/>
      <c r="N221" s="117"/>
      <c r="O221" s="117"/>
      <c r="P221" s="117"/>
      <c r="Q221" s="120"/>
    </row>
    <row r="222" spans="1:17" ht="15.75" customHeight="1" thickBot="1" x14ac:dyDescent="0.3">
      <c r="A222" s="118"/>
      <c r="C222" s="117"/>
      <c r="D222" s="190">
        <v>4</v>
      </c>
      <c r="E222" s="211" t="str">
        <f>+'[1]ACUM-MAYO'!A189</f>
        <v>LISTAS</v>
      </c>
      <c r="F222" s="212"/>
      <c r="G222" s="264"/>
      <c r="H222" s="265"/>
      <c r="I222" s="191">
        <v>0</v>
      </c>
      <c r="J222" s="204">
        <f>I222/I224</f>
        <v>0</v>
      </c>
      <c r="K222" s="165"/>
      <c r="L222" s="165"/>
      <c r="M222" s="117"/>
      <c r="N222" s="216"/>
      <c r="O222" s="117"/>
      <c r="P222" s="117"/>
      <c r="Q222" s="120"/>
    </row>
    <row r="223" spans="1:17" ht="15.75" customHeight="1" thickBot="1" x14ac:dyDescent="0.3">
      <c r="A223" s="118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216"/>
      <c r="O223" s="117"/>
      <c r="P223" s="117"/>
      <c r="Q223" s="120"/>
    </row>
    <row r="224" spans="1:17" ht="15.75" customHeight="1" thickBot="1" x14ac:dyDescent="0.3">
      <c r="A224" s="118"/>
      <c r="C224" s="117"/>
      <c r="D224" s="153"/>
      <c r="E224" s="199"/>
      <c r="F224" s="199"/>
      <c r="G224" s="199"/>
      <c r="H224" s="208" t="s">
        <v>3</v>
      </c>
      <c r="I224" s="184">
        <f>SUM(I219:I223)</f>
        <v>37</v>
      </c>
      <c r="J224" s="209">
        <f>SUM(J219:J223)</f>
        <v>1</v>
      </c>
      <c r="K224" s="179"/>
      <c r="L224" s="179"/>
      <c r="M224" s="117"/>
      <c r="N224" s="117"/>
      <c r="O224" s="117"/>
      <c r="P224" s="117"/>
      <c r="Q224" s="120"/>
    </row>
    <row r="225" spans="1:17" ht="15.75" customHeight="1" x14ac:dyDescent="0.25">
      <c r="A225" s="118"/>
      <c r="C225" s="117"/>
      <c r="D225" s="153"/>
      <c r="E225" s="199"/>
      <c r="F225" s="199"/>
      <c r="G225" s="199"/>
      <c r="H225" s="217"/>
      <c r="I225" s="218"/>
      <c r="J225" s="219"/>
      <c r="K225" s="179"/>
      <c r="L225" s="179"/>
      <c r="M225" s="117"/>
      <c r="N225" s="117"/>
      <c r="O225" s="117"/>
      <c r="P225" s="117"/>
      <c r="Q225" s="120"/>
    </row>
    <row r="226" spans="1:17" ht="15.75" customHeight="1" x14ac:dyDescent="0.25">
      <c r="A226" s="118"/>
      <c r="C226" s="117"/>
      <c r="D226" s="153"/>
      <c r="E226" s="199"/>
      <c r="F226" s="199"/>
      <c r="G226" s="199"/>
      <c r="H226" s="217"/>
      <c r="I226" s="218"/>
      <c r="J226" s="219"/>
      <c r="K226" s="179"/>
      <c r="L226" s="179"/>
      <c r="M226" s="117"/>
      <c r="N226" s="117"/>
      <c r="O226" s="117"/>
      <c r="P226" s="117"/>
      <c r="Q226" s="120"/>
    </row>
    <row r="227" spans="1:17" x14ac:dyDescent="0.25">
      <c r="A227" s="118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20"/>
    </row>
    <row r="228" spans="1:17" s="3" customFormat="1" ht="15.75" x14ac:dyDescent="0.25">
      <c r="A228" s="152"/>
      <c r="B228" s="153"/>
      <c r="C228" s="153"/>
      <c r="D228" s="117"/>
      <c r="E228" s="117"/>
      <c r="F228" s="117"/>
      <c r="G228" s="117"/>
      <c r="H228" s="117"/>
      <c r="I228" s="117"/>
      <c r="J228" s="117"/>
      <c r="K228" s="117"/>
      <c r="L228" s="117"/>
      <c r="M228" s="153"/>
      <c r="N228" s="153"/>
      <c r="O228" s="153"/>
      <c r="P228" s="153"/>
      <c r="Q228" s="154"/>
    </row>
    <row r="229" spans="1:17" x14ac:dyDescent="0.25">
      <c r="A229" s="118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20"/>
    </row>
    <row r="230" spans="1:17" x14ac:dyDescent="0.25">
      <c r="A230" s="118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20"/>
    </row>
    <row r="231" spans="1:17" x14ac:dyDescent="0.25">
      <c r="A231" s="118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20"/>
    </row>
    <row r="232" spans="1:17" x14ac:dyDescent="0.25">
      <c r="A232" s="118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20"/>
    </row>
    <row r="233" spans="1:17" x14ac:dyDescent="0.25">
      <c r="A233" s="118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20"/>
    </row>
    <row r="234" spans="1:17" x14ac:dyDescent="0.25">
      <c r="A234" s="118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20"/>
    </row>
    <row r="235" spans="1:17" x14ac:dyDescent="0.25">
      <c r="A235" s="118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20"/>
    </row>
    <row r="236" spans="1:17" x14ac:dyDescent="0.25">
      <c r="A236" s="118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20"/>
    </row>
    <row r="237" spans="1:17" x14ac:dyDescent="0.25">
      <c r="A237" s="118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20"/>
    </row>
    <row r="238" spans="1:17" x14ac:dyDescent="0.25">
      <c r="A238" s="118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20"/>
    </row>
    <row r="239" spans="1:17" x14ac:dyDescent="0.25">
      <c r="A239" s="118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20"/>
    </row>
    <row r="240" spans="1:17" x14ac:dyDescent="0.25">
      <c r="A240" s="118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20"/>
    </row>
    <row r="241" spans="1:17" x14ac:dyDescent="0.25">
      <c r="A241" s="118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20"/>
    </row>
    <row r="242" spans="1:17" x14ac:dyDescent="0.25">
      <c r="A242" s="118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20"/>
    </row>
    <row r="243" spans="1:17" x14ac:dyDescent="0.25">
      <c r="A243" s="118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20"/>
    </row>
    <row r="244" spans="1:17" x14ac:dyDescent="0.25">
      <c r="A244" s="118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20"/>
    </row>
    <row r="245" spans="1:17" x14ac:dyDescent="0.25">
      <c r="A245" s="118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20"/>
    </row>
    <row r="246" spans="1:17" ht="15.75" thickBot="1" x14ac:dyDescent="0.3">
      <c r="A246" s="118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20"/>
    </row>
    <row r="247" spans="1:17" ht="19.5" thickBot="1" x14ac:dyDescent="0.3">
      <c r="A247" s="118"/>
      <c r="C247" s="117"/>
      <c r="D247" s="356" t="s">
        <v>25</v>
      </c>
      <c r="E247" s="386"/>
      <c r="F247" s="386"/>
      <c r="G247" s="358"/>
      <c r="H247" s="220"/>
      <c r="I247" s="117"/>
      <c r="J247" s="117"/>
      <c r="K247" s="117"/>
      <c r="L247" s="117"/>
      <c r="M247" s="117"/>
      <c r="N247" s="117"/>
      <c r="O247" s="117"/>
      <c r="P247" s="117"/>
      <c r="Q247" s="120"/>
    </row>
    <row r="248" spans="1:17" ht="27" customHeight="1" thickBot="1" x14ac:dyDescent="0.3">
      <c r="A248" s="118"/>
      <c r="C248" s="117"/>
      <c r="D248" s="221">
        <v>1</v>
      </c>
      <c r="E248" s="387" t="s">
        <v>26</v>
      </c>
      <c r="F248" s="388"/>
      <c r="G248" s="222">
        <v>1</v>
      </c>
      <c r="H248" s="117"/>
      <c r="I248" s="117"/>
      <c r="J248" s="117"/>
      <c r="K248" s="117"/>
      <c r="L248" s="117"/>
      <c r="M248" s="117"/>
      <c r="N248" s="117"/>
      <c r="O248" s="117"/>
      <c r="P248" s="117"/>
      <c r="Q248" s="120"/>
    </row>
    <row r="249" spans="1:17" ht="19.5" customHeight="1" thickBot="1" x14ac:dyDescent="0.3">
      <c r="A249" s="118"/>
      <c r="C249" s="223"/>
      <c r="D249" s="221">
        <v>2</v>
      </c>
      <c r="E249" s="387" t="s">
        <v>27</v>
      </c>
      <c r="F249" s="388"/>
      <c r="G249" s="224">
        <v>21</v>
      </c>
      <c r="H249" s="117"/>
      <c r="I249" s="117"/>
      <c r="J249" s="117"/>
      <c r="K249" s="117"/>
      <c r="L249" s="117"/>
      <c r="M249" s="117"/>
      <c r="N249" s="117"/>
      <c r="O249" s="117"/>
      <c r="P249" s="117"/>
      <c r="Q249" s="120"/>
    </row>
    <row r="250" spans="1:17" ht="24" customHeight="1" thickBot="1" x14ac:dyDescent="0.3">
      <c r="A250" s="118"/>
      <c r="C250" s="225"/>
      <c r="D250" s="221">
        <v>3</v>
      </c>
      <c r="E250" s="387" t="s">
        <v>28</v>
      </c>
      <c r="F250" s="388"/>
      <c r="G250" s="224">
        <v>1</v>
      </c>
      <c r="H250" s="117"/>
      <c r="I250" s="117"/>
      <c r="J250" s="117"/>
      <c r="K250" s="117"/>
      <c r="L250" s="117"/>
      <c r="M250" s="117"/>
      <c r="N250" s="117"/>
      <c r="O250" s="117"/>
      <c r="P250" s="120"/>
      <c r="Q250" s="226"/>
    </row>
    <row r="251" spans="1:17" ht="15.75" customHeight="1" thickBot="1" x14ac:dyDescent="0.3">
      <c r="A251" s="118"/>
      <c r="C251" s="225"/>
      <c r="D251" s="221">
        <v>4</v>
      </c>
      <c r="E251" s="387" t="s">
        <v>29</v>
      </c>
      <c r="F251" s="388"/>
      <c r="G251" s="224">
        <v>1</v>
      </c>
      <c r="H251" s="117"/>
      <c r="I251" s="117"/>
      <c r="J251" s="117"/>
      <c r="K251" s="117"/>
      <c r="L251" s="117"/>
      <c r="M251" s="117"/>
      <c r="N251" s="117"/>
      <c r="O251" s="117"/>
      <c r="P251" s="120"/>
      <c r="Q251" s="226"/>
    </row>
    <row r="252" spans="1:17" ht="15.75" customHeight="1" thickBot="1" x14ac:dyDescent="0.3">
      <c r="A252" s="118"/>
      <c r="C252" s="225"/>
      <c r="D252" s="221">
        <v>5</v>
      </c>
      <c r="E252" s="387" t="s">
        <v>30</v>
      </c>
      <c r="F252" s="388"/>
      <c r="G252" s="224">
        <v>1</v>
      </c>
      <c r="H252" s="117"/>
      <c r="I252" s="117"/>
      <c r="J252" s="117"/>
      <c r="K252" s="117"/>
      <c r="L252" s="117"/>
      <c r="M252" s="117"/>
      <c r="N252" s="117"/>
      <c r="O252" s="117"/>
      <c r="P252" s="120"/>
      <c r="Q252" s="226"/>
    </row>
    <row r="253" spans="1:17" ht="15.75" customHeight="1" thickBot="1" x14ac:dyDescent="0.3">
      <c r="A253" s="118"/>
      <c r="C253" s="225"/>
      <c r="D253" s="227">
        <v>6</v>
      </c>
      <c r="E253" s="378" t="s">
        <v>31</v>
      </c>
      <c r="F253" s="379"/>
      <c r="G253" s="228">
        <v>2</v>
      </c>
      <c r="H253" s="117"/>
      <c r="I253" s="117"/>
      <c r="J253" s="117"/>
      <c r="K253" s="117"/>
      <c r="L253" s="117"/>
      <c r="M253" s="117"/>
      <c r="N253" s="117"/>
      <c r="O253" s="117"/>
      <c r="P253" s="120"/>
      <c r="Q253" s="226"/>
    </row>
    <row r="254" spans="1:17" ht="15.75" customHeight="1" thickBot="1" x14ac:dyDescent="0.3">
      <c r="A254" s="118"/>
      <c r="C254" s="225"/>
      <c r="D254" s="221">
        <v>7</v>
      </c>
      <c r="E254" s="380" t="s">
        <v>32</v>
      </c>
      <c r="F254" s="381"/>
      <c r="G254" s="229">
        <v>10</v>
      </c>
      <c r="H254" s="117"/>
      <c r="I254" s="117"/>
      <c r="J254" s="117"/>
      <c r="K254" s="117"/>
      <c r="L254" s="117"/>
      <c r="M254" s="117"/>
      <c r="N254" s="117"/>
      <c r="O254" s="117"/>
      <c r="P254" s="120"/>
      <c r="Q254" s="226"/>
    </row>
    <row r="255" spans="1:17" ht="15.75" customHeight="1" thickBot="1" x14ac:dyDescent="0.3">
      <c r="A255" s="118"/>
      <c r="C255" s="225"/>
      <c r="D255" s="117"/>
      <c r="E255" s="382" t="s">
        <v>3</v>
      </c>
      <c r="F255" s="383"/>
      <c r="G255" s="230">
        <v>37</v>
      </c>
      <c r="H255" s="231"/>
      <c r="I255" s="117"/>
      <c r="J255" s="117"/>
      <c r="K255" s="117"/>
      <c r="L255" s="120"/>
      <c r="M255" s="226"/>
    </row>
    <row r="256" spans="1:17" ht="21" customHeight="1" x14ac:dyDescent="0.25">
      <c r="A256" s="118"/>
      <c r="C256" s="225"/>
      <c r="D256" s="117"/>
      <c r="E256" s="117"/>
      <c r="F256" s="117"/>
      <c r="G256" s="117"/>
      <c r="H256" s="117"/>
      <c r="I256" s="117"/>
      <c r="J256" s="117"/>
      <c r="K256" s="117"/>
      <c r="L256" s="120"/>
      <c r="M256" s="226"/>
    </row>
    <row r="257" spans="1:13" ht="15.75" customHeight="1" x14ac:dyDescent="0.25">
      <c r="A257" s="118"/>
      <c r="C257" s="225"/>
      <c r="D257" s="117"/>
      <c r="E257" s="117"/>
      <c r="F257" s="117"/>
      <c r="G257" s="117"/>
      <c r="H257" s="117"/>
      <c r="I257" s="117"/>
      <c r="J257" s="117"/>
      <c r="K257" s="117"/>
      <c r="L257" s="120"/>
      <c r="M257" s="226"/>
    </row>
    <row r="258" spans="1:13" ht="15.75" customHeight="1" x14ac:dyDescent="0.25">
      <c r="A258" s="118"/>
      <c r="C258" s="225"/>
      <c r="D258" s="117"/>
      <c r="E258" s="117"/>
      <c r="F258" s="117"/>
      <c r="G258" s="117"/>
      <c r="H258" s="117"/>
      <c r="I258" s="117"/>
      <c r="J258" s="117"/>
      <c r="K258" s="117"/>
      <c r="L258" s="120"/>
      <c r="M258" s="226"/>
    </row>
    <row r="259" spans="1:13" ht="15.75" customHeight="1" x14ac:dyDescent="0.25">
      <c r="A259" s="118"/>
      <c r="C259" s="225"/>
      <c r="D259" s="117"/>
      <c r="E259" s="117"/>
      <c r="F259" s="117"/>
      <c r="G259" s="117"/>
      <c r="H259" s="117"/>
      <c r="I259" s="117"/>
      <c r="J259" s="117"/>
      <c r="K259" s="117"/>
      <c r="L259" s="120"/>
      <c r="M259" s="226"/>
    </row>
    <row r="260" spans="1:13" ht="15.75" customHeight="1" x14ac:dyDescent="0.25">
      <c r="A260" s="118"/>
      <c r="C260" s="225"/>
      <c r="D260" s="117"/>
      <c r="E260" s="117"/>
      <c r="F260" s="117"/>
      <c r="G260" s="117"/>
      <c r="H260" s="117"/>
      <c r="I260" s="117"/>
      <c r="J260" s="117"/>
      <c r="K260" s="117"/>
      <c r="L260" s="120"/>
      <c r="M260" s="226"/>
    </row>
    <row r="261" spans="1:13" ht="15.75" customHeight="1" x14ac:dyDescent="0.25">
      <c r="A261" s="118"/>
      <c r="C261" s="225"/>
      <c r="D261" s="117"/>
      <c r="E261" s="117"/>
      <c r="F261" s="117"/>
      <c r="G261" s="117"/>
      <c r="H261" s="117"/>
      <c r="I261" s="117"/>
      <c r="J261" s="117"/>
      <c r="K261" s="117"/>
      <c r="L261" s="120"/>
      <c r="M261" s="226"/>
    </row>
    <row r="262" spans="1:13" ht="15.75" customHeight="1" x14ac:dyDescent="0.25">
      <c r="A262" s="118"/>
      <c r="C262" s="225"/>
      <c r="D262" s="117"/>
      <c r="E262" s="117"/>
      <c r="F262" s="117"/>
      <c r="G262" s="117"/>
      <c r="H262" s="117"/>
      <c r="I262" s="117"/>
      <c r="J262" s="117"/>
      <c r="K262" s="117"/>
      <c r="L262" s="120"/>
      <c r="M262" s="226"/>
    </row>
    <row r="263" spans="1:13" ht="15.75" customHeight="1" x14ac:dyDescent="0.25">
      <c r="A263" s="118"/>
      <c r="C263" s="225"/>
      <c r="D263" s="117"/>
      <c r="E263" s="117"/>
      <c r="F263" s="117"/>
      <c r="G263" s="117"/>
      <c r="H263" s="117"/>
      <c r="I263" s="117"/>
      <c r="J263" s="117"/>
      <c r="K263" s="117"/>
      <c r="L263" s="120"/>
      <c r="M263" s="226"/>
    </row>
    <row r="264" spans="1:13" ht="15.75" customHeight="1" x14ac:dyDescent="0.25">
      <c r="A264" s="118"/>
      <c r="C264" s="225"/>
      <c r="D264" s="117"/>
      <c r="E264" s="117"/>
      <c r="F264" s="117"/>
      <c r="G264" s="117"/>
      <c r="H264" s="117"/>
      <c r="I264" s="117"/>
      <c r="J264" s="117"/>
      <c r="K264" s="117"/>
      <c r="L264" s="120"/>
      <c r="M264" s="226"/>
    </row>
    <row r="265" spans="1:13" ht="15.75" customHeight="1" x14ac:dyDescent="0.25">
      <c r="A265" s="118"/>
      <c r="C265" s="225"/>
      <c r="D265" s="117"/>
      <c r="H265" s="117"/>
      <c r="I265" s="117"/>
      <c r="J265" s="117"/>
      <c r="K265" s="117"/>
      <c r="L265" s="120"/>
      <c r="M265" s="226"/>
    </row>
    <row r="266" spans="1:13" ht="15.75" customHeight="1" x14ac:dyDescent="0.25">
      <c r="A266" s="118"/>
      <c r="C266" s="225"/>
      <c r="D266" s="117"/>
      <c r="E266" s="117"/>
      <c r="F266" s="117"/>
      <c r="G266" s="117"/>
      <c r="H266" s="117"/>
      <c r="I266" s="117"/>
      <c r="J266" s="117"/>
      <c r="K266" s="117"/>
      <c r="L266" s="120"/>
      <c r="M266" s="226"/>
    </row>
    <row r="267" spans="1:13" ht="15.75" customHeight="1" x14ac:dyDescent="0.25">
      <c r="A267" s="118"/>
      <c r="C267" s="225"/>
      <c r="D267" s="117"/>
      <c r="E267" s="117"/>
      <c r="F267" s="117"/>
      <c r="G267" s="117"/>
      <c r="H267" s="117"/>
      <c r="I267" s="117"/>
      <c r="J267" s="117"/>
      <c r="K267" s="117"/>
      <c r="L267" s="120"/>
      <c r="M267" s="226"/>
    </row>
    <row r="268" spans="1:13" ht="15.75" customHeight="1" x14ac:dyDescent="0.25">
      <c r="A268" s="118"/>
      <c r="C268" s="225"/>
      <c r="D268" s="117"/>
      <c r="E268" s="117"/>
      <c r="F268" s="117"/>
      <c r="G268" s="117"/>
      <c r="H268" s="117"/>
      <c r="I268" s="117"/>
      <c r="J268" s="117"/>
      <c r="K268" s="117"/>
      <c r="L268" s="120"/>
      <c r="M268" s="226"/>
    </row>
    <row r="269" spans="1:13" ht="15.75" customHeight="1" x14ac:dyDescent="0.25">
      <c r="A269" s="118"/>
      <c r="C269" s="225"/>
      <c r="D269" s="117"/>
      <c r="E269" s="117"/>
      <c r="F269" s="117"/>
      <c r="G269" s="117"/>
      <c r="H269" s="117"/>
      <c r="I269" s="117"/>
      <c r="J269" s="117"/>
      <c r="K269" s="117"/>
      <c r="L269" s="120"/>
      <c r="M269" s="226"/>
    </row>
    <row r="270" spans="1:13" ht="15.75" customHeight="1" x14ac:dyDescent="0.25">
      <c r="A270" s="118"/>
      <c r="C270" s="225"/>
      <c r="D270" s="117"/>
      <c r="E270" s="117"/>
      <c r="F270" s="117"/>
      <c r="G270" s="117"/>
      <c r="H270" s="117"/>
      <c r="I270" s="117"/>
      <c r="J270" s="117"/>
      <c r="K270" s="117"/>
      <c r="L270" s="120"/>
      <c r="M270" s="226"/>
    </row>
    <row r="271" spans="1:13" ht="15.75" customHeight="1" x14ac:dyDescent="0.25">
      <c r="A271" s="118"/>
      <c r="C271" s="225"/>
      <c r="D271" s="117"/>
      <c r="E271" s="117"/>
      <c r="F271" s="117"/>
      <c r="G271" s="117"/>
      <c r="H271" s="117"/>
      <c r="I271" s="117"/>
      <c r="J271" s="117"/>
      <c r="K271" s="117"/>
      <c r="L271" s="120"/>
      <c r="M271" s="226"/>
    </row>
    <row r="272" spans="1:13" ht="15.75" customHeight="1" x14ac:dyDescent="0.25">
      <c r="A272" s="118"/>
      <c r="C272" s="225"/>
      <c r="D272" s="117"/>
      <c r="E272" s="117"/>
      <c r="F272" s="117"/>
      <c r="G272" s="117"/>
      <c r="H272" s="117"/>
      <c r="I272" s="117"/>
      <c r="J272" s="117"/>
      <c r="K272" s="117"/>
      <c r="L272" s="120"/>
      <c r="M272" s="226"/>
    </row>
    <row r="273" spans="1:13" ht="15.75" customHeight="1" x14ac:dyDescent="0.25">
      <c r="A273" s="118"/>
      <c r="C273" s="225"/>
      <c r="D273" s="117"/>
      <c r="E273" s="117"/>
      <c r="F273" s="117"/>
      <c r="G273" s="117"/>
      <c r="H273" s="117"/>
      <c r="I273" s="117"/>
      <c r="J273" s="117"/>
      <c r="K273" s="117"/>
      <c r="L273" s="120"/>
      <c r="M273" s="226"/>
    </row>
    <row r="274" spans="1:13" ht="15.75" customHeight="1" x14ac:dyDescent="0.25">
      <c r="A274" s="118"/>
      <c r="C274" s="225"/>
      <c r="D274" s="117"/>
      <c r="E274" s="117"/>
      <c r="F274" s="117"/>
      <c r="G274" s="117"/>
      <c r="H274" s="117"/>
      <c r="I274" s="117"/>
      <c r="J274" s="117"/>
      <c r="K274" s="117"/>
      <c r="L274" s="120"/>
      <c r="M274" s="226"/>
    </row>
    <row r="275" spans="1:13" ht="15.75" customHeight="1" x14ac:dyDescent="0.25">
      <c r="A275" s="118"/>
      <c r="C275" s="225"/>
      <c r="D275" s="117"/>
      <c r="E275" s="117"/>
      <c r="F275" s="117"/>
      <c r="G275" s="117"/>
      <c r="H275" s="117"/>
      <c r="I275" s="117"/>
      <c r="J275" s="117"/>
      <c r="K275" s="117"/>
      <c r="L275" s="120"/>
      <c r="M275" s="226"/>
    </row>
    <row r="276" spans="1:13" ht="15.75" customHeight="1" x14ac:dyDescent="0.25">
      <c r="A276" s="118"/>
      <c r="C276" s="225"/>
      <c r="D276" s="117"/>
      <c r="E276" s="117"/>
      <c r="F276" s="117"/>
      <c r="G276" s="117"/>
      <c r="H276" s="117"/>
      <c r="I276" s="117"/>
      <c r="J276" s="117"/>
      <c r="K276" s="117"/>
      <c r="L276" s="120"/>
      <c r="M276" s="226"/>
    </row>
    <row r="277" spans="1:13" ht="15.75" customHeight="1" x14ac:dyDescent="0.25">
      <c r="A277" s="118"/>
      <c r="C277" s="225"/>
      <c r="D277" s="117"/>
      <c r="E277" s="117"/>
      <c r="F277" s="117"/>
      <c r="G277" s="117"/>
      <c r="H277" s="117"/>
      <c r="I277" s="117"/>
      <c r="J277" s="117"/>
      <c r="K277" s="117"/>
      <c r="L277" s="120"/>
      <c r="M277" s="226"/>
    </row>
    <row r="278" spans="1:13" ht="15.75" customHeight="1" x14ac:dyDescent="0.25">
      <c r="A278" s="118"/>
      <c r="C278" s="225"/>
      <c r="D278" s="117"/>
      <c r="E278" s="117"/>
      <c r="F278" s="117"/>
      <c r="G278" s="117"/>
      <c r="H278" s="117"/>
      <c r="I278" s="117"/>
      <c r="J278" s="117"/>
      <c r="K278" s="117"/>
      <c r="L278" s="120"/>
      <c r="M278" s="226"/>
    </row>
    <row r="279" spans="1:13" ht="15.75" customHeight="1" x14ac:dyDescent="0.25">
      <c r="A279" s="118"/>
      <c r="C279" s="225"/>
      <c r="D279" s="117"/>
      <c r="E279" s="117"/>
      <c r="F279" s="117"/>
      <c r="G279" s="117"/>
      <c r="H279" s="117"/>
      <c r="I279" s="117"/>
      <c r="J279" s="117"/>
      <c r="K279" s="117"/>
      <c r="L279" s="120"/>
      <c r="M279" s="226"/>
    </row>
    <row r="280" spans="1:13" ht="15.75" customHeight="1" x14ac:dyDescent="0.25">
      <c r="A280" s="118"/>
      <c r="C280" s="225"/>
      <c r="D280" s="117"/>
      <c r="E280" s="117"/>
      <c r="F280" s="117"/>
      <c r="G280" s="117"/>
      <c r="H280" s="117"/>
      <c r="I280" s="117"/>
      <c r="J280" s="117"/>
      <c r="K280" s="117"/>
      <c r="L280" s="120"/>
      <c r="M280" s="226"/>
    </row>
    <row r="281" spans="1:13" ht="15.75" customHeight="1" x14ac:dyDescent="0.25">
      <c r="A281" s="118"/>
      <c r="C281" s="225"/>
      <c r="D281" s="117"/>
      <c r="E281" s="117"/>
      <c r="F281" s="117"/>
      <c r="G281" s="117"/>
      <c r="H281" s="117"/>
      <c r="I281" s="117"/>
      <c r="J281" s="117"/>
      <c r="K281" s="117"/>
      <c r="L281" s="120"/>
      <c r="M281" s="226"/>
    </row>
    <row r="282" spans="1:13" ht="31.5" customHeight="1" x14ac:dyDescent="0.25">
      <c r="A282" s="118"/>
      <c r="C282" s="225"/>
      <c r="D282" s="117"/>
      <c r="E282" s="117"/>
      <c r="F282" s="117"/>
      <c r="G282" s="117"/>
      <c r="H282" s="117"/>
      <c r="I282" s="117"/>
      <c r="J282" s="117"/>
      <c r="K282" s="117"/>
      <c r="L282" s="120"/>
      <c r="M282" s="226"/>
    </row>
    <row r="283" spans="1:13" ht="15.75" customHeight="1" x14ac:dyDescent="0.25">
      <c r="A283" s="118"/>
      <c r="C283" s="225"/>
      <c r="D283" s="117"/>
      <c r="E283" s="117"/>
      <c r="F283" s="117"/>
      <c r="G283" s="117"/>
      <c r="H283" s="117"/>
      <c r="I283" s="117"/>
      <c r="J283" s="117"/>
      <c r="K283" s="117"/>
      <c r="L283" s="120"/>
      <c r="M283" s="226"/>
    </row>
    <row r="284" spans="1:13" ht="15.75" customHeight="1" x14ac:dyDescent="0.25">
      <c r="A284" s="118"/>
      <c r="C284" s="225"/>
      <c r="D284" s="117"/>
      <c r="E284" s="117"/>
      <c r="F284" s="117"/>
      <c r="G284" s="117"/>
      <c r="H284" s="117"/>
      <c r="I284" s="117"/>
      <c r="J284" s="117"/>
      <c r="K284" s="117"/>
      <c r="L284" s="120"/>
      <c r="M284" s="226"/>
    </row>
    <row r="285" spans="1:13" ht="15.75" customHeight="1" x14ac:dyDescent="0.25">
      <c r="A285" s="118"/>
      <c r="C285" s="225"/>
      <c r="D285" s="117"/>
      <c r="E285" s="117"/>
      <c r="F285" s="117"/>
      <c r="G285" s="117"/>
      <c r="H285" s="117"/>
      <c r="I285" s="117"/>
      <c r="J285" s="117"/>
      <c r="K285" s="117"/>
      <c r="L285" s="120"/>
      <c r="M285" s="226"/>
    </row>
    <row r="286" spans="1:13" ht="15.75" customHeight="1" x14ac:dyDescent="0.25">
      <c r="A286" s="118"/>
      <c r="C286" s="225"/>
      <c r="D286" s="117"/>
      <c r="E286" s="117"/>
      <c r="F286" s="117"/>
      <c r="G286" s="117"/>
      <c r="H286" s="117"/>
      <c r="I286" s="117"/>
      <c r="J286" s="117"/>
      <c r="K286" s="117"/>
      <c r="L286" s="120"/>
      <c r="M286" s="226"/>
    </row>
    <row r="287" spans="1:13" ht="15.75" customHeight="1" x14ac:dyDescent="0.25">
      <c r="A287" s="118"/>
      <c r="C287" s="225"/>
      <c r="D287" s="117"/>
      <c r="H287" s="117"/>
      <c r="I287" s="117"/>
      <c r="J287" s="117"/>
      <c r="K287" s="117"/>
      <c r="L287" s="120"/>
      <c r="M287" s="226"/>
    </row>
    <row r="288" spans="1:13" ht="15.75" customHeight="1" x14ac:dyDescent="0.25">
      <c r="A288" s="118"/>
      <c r="C288" s="225"/>
      <c r="D288" s="117"/>
      <c r="E288" s="117"/>
      <c r="F288" s="117"/>
      <c r="G288" s="117"/>
      <c r="H288" s="117"/>
      <c r="I288" s="117"/>
      <c r="J288" s="117"/>
      <c r="K288" s="117"/>
      <c r="L288" s="120"/>
      <c r="M288" s="226"/>
    </row>
    <row r="289" spans="1:13" ht="18.75" customHeight="1" x14ac:dyDescent="0.25">
      <c r="A289" s="118"/>
      <c r="C289" s="225"/>
      <c r="D289" s="117"/>
      <c r="E289" s="117"/>
      <c r="F289" s="117"/>
      <c r="G289" s="117"/>
      <c r="H289" s="117"/>
      <c r="I289" s="117"/>
      <c r="J289" s="117"/>
      <c r="K289" s="117"/>
      <c r="L289" s="120"/>
      <c r="M289" s="226"/>
    </row>
    <row r="290" spans="1:13" ht="15.75" customHeight="1" x14ac:dyDescent="0.25">
      <c r="A290" s="118"/>
      <c r="C290" s="225"/>
      <c r="D290" s="117"/>
      <c r="E290" s="117"/>
      <c r="F290" s="117"/>
      <c r="G290" s="117"/>
      <c r="H290" s="117"/>
      <c r="I290" s="117"/>
      <c r="J290" s="117"/>
      <c r="K290" s="117"/>
      <c r="L290" s="120"/>
      <c r="M290" s="226"/>
    </row>
    <row r="291" spans="1:13" ht="15.75" customHeight="1" x14ac:dyDescent="0.25">
      <c r="A291" s="118"/>
      <c r="C291" s="225"/>
      <c r="D291" s="117"/>
      <c r="E291" s="117"/>
      <c r="F291" s="117"/>
      <c r="G291" s="117"/>
      <c r="H291" s="117"/>
      <c r="I291" s="117"/>
      <c r="J291" s="117"/>
      <c r="K291" s="117"/>
      <c r="L291" s="120"/>
      <c r="M291" s="226"/>
    </row>
    <row r="292" spans="1:13" ht="15.75" customHeight="1" x14ac:dyDescent="0.25">
      <c r="A292" s="118"/>
      <c r="C292" s="225"/>
      <c r="D292" s="117"/>
      <c r="E292" s="117"/>
      <c r="F292" s="117"/>
      <c r="G292" s="117"/>
      <c r="H292" s="117"/>
      <c r="I292" s="117"/>
      <c r="J292" s="117"/>
      <c r="K292" s="117"/>
      <c r="L292" s="120"/>
      <c r="M292" s="226"/>
    </row>
    <row r="293" spans="1:13" ht="21" customHeight="1" x14ac:dyDescent="0.25">
      <c r="A293" s="118"/>
      <c r="C293" s="225"/>
      <c r="D293" s="117"/>
      <c r="E293" s="117"/>
      <c r="F293" s="117"/>
      <c r="G293" s="117"/>
      <c r="H293" s="117"/>
      <c r="I293" s="117"/>
      <c r="J293" s="117"/>
      <c r="K293" s="117"/>
      <c r="L293" s="120"/>
      <c r="M293" s="226"/>
    </row>
    <row r="294" spans="1:13" ht="15.75" customHeight="1" x14ac:dyDescent="0.25">
      <c r="A294" s="118"/>
      <c r="C294" s="225"/>
      <c r="D294" s="117"/>
      <c r="E294" s="117"/>
      <c r="F294" s="117"/>
      <c r="G294" s="117"/>
      <c r="H294" s="117"/>
      <c r="I294" s="117"/>
      <c r="J294" s="117"/>
      <c r="K294" s="117"/>
      <c r="L294" s="120"/>
      <c r="M294" s="226"/>
    </row>
    <row r="295" spans="1:13" ht="27.75" customHeight="1" x14ac:dyDescent="0.25">
      <c r="A295" s="118"/>
      <c r="C295" s="225"/>
      <c r="D295" s="117"/>
      <c r="E295" s="117"/>
      <c r="F295" s="117"/>
      <c r="G295" s="117"/>
      <c r="H295" s="117"/>
      <c r="I295" s="117"/>
      <c r="J295" s="117"/>
      <c r="K295" s="117"/>
      <c r="L295" s="120"/>
      <c r="M295" s="226"/>
    </row>
    <row r="296" spans="1:13" ht="15.75" customHeight="1" x14ac:dyDescent="0.25">
      <c r="A296" s="118"/>
      <c r="C296" s="225"/>
      <c r="D296" s="117"/>
      <c r="E296" s="117"/>
      <c r="F296" s="117"/>
      <c r="G296" s="117"/>
      <c r="H296" s="117"/>
      <c r="I296" s="117"/>
      <c r="J296" s="117"/>
      <c r="K296" s="117"/>
      <c r="L296" s="120"/>
      <c r="M296" s="226"/>
    </row>
    <row r="297" spans="1:13" ht="15.75" customHeight="1" x14ac:dyDescent="0.25">
      <c r="A297" s="118"/>
      <c r="C297" s="225"/>
      <c r="D297" s="117"/>
      <c r="E297" s="117"/>
      <c r="F297" s="117"/>
      <c r="G297" s="117"/>
      <c r="H297" s="117"/>
      <c r="I297" s="117"/>
      <c r="J297" s="117"/>
      <c r="K297" s="117"/>
      <c r="L297" s="120"/>
      <c r="M297" s="226"/>
    </row>
    <row r="298" spans="1:13" ht="15.75" customHeight="1" x14ac:dyDescent="0.25">
      <c r="A298" s="118"/>
      <c r="C298" s="225"/>
      <c r="D298" s="117"/>
      <c r="E298" s="117"/>
      <c r="F298" s="117"/>
      <c r="G298" s="117"/>
      <c r="H298" s="117"/>
      <c r="I298" s="117"/>
      <c r="J298" s="117"/>
      <c r="K298" s="117"/>
      <c r="L298" s="120"/>
      <c r="M298" s="226"/>
    </row>
    <row r="299" spans="1:13" ht="15.75" customHeight="1" x14ac:dyDescent="0.25">
      <c r="A299" s="118"/>
      <c r="C299" s="225"/>
      <c r="D299" s="117"/>
      <c r="E299" s="117"/>
      <c r="F299" s="117"/>
      <c r="G299" s="117"/>
      <c r="H299" s="117"/>
      <c r="I299" s="117"/>
      <c r="J299" s="117"/>
      <c r="K299" s="117"/>
      <c r="L299" s="120"/>
      <c r="M299" s="226"/>
    </row>
    <row r="300" spans="1:13" ht="17.25" customHeight="1" x14ac:dyDescent="0.25">
      <c r="A300" s="118"/>
      <c r="C300" s="225"/>
      <c r="D300" s="117"/>
      <c r="E300" s="117"/>
      <c r="F300" s="117"/>
      <c r="G300" s="117"/>
      <c r="H300" s="117"/>
      <c r="I300" s="117"/>
      <c r="J300" s="117"/>
      <c r="K300" s="117"/>
      <c r="L300" s="120"/>
      <c r="M300" s="226"/>
    </row>
    <row r="301" spans="1:13" ht="15.75" customHeight="1" x14ac:dyDescent="0.25">
      <c r="A301" s="118"/>
      <c r="C301" s="225"/>
      <c r="D301" s="117"/>
      <c r="E301" s="117"/>
      <c r="F301" s="117"/>
      <c r="G301" s="117"/>
      <c r="H301" s="117"/>
      <c r="I301" s="117"/>
      <c r="J301" s="117"/>
      <c r="K301" s="117"/>
      <c r="L301" s="120"/>
      <c r="M301" s="226"/>
    </row>
    <row r="302" spans="1:13" ht="15.75" customHeight="1" x14ac:dyDescent="0.25">
      <c r="A302" s="118"/>
      <c r="C302" s="225"/>
      <c r="D302" s="117"/>
      <c r="E302" s="117"/>
      <c r="F302" s="117"/>
      <c r="G302" s="117"/>
      <c r="H302" s="117"/>
      <c r="I302" s="117"/>
      <c r="J302" s="117"/>
      <c r="K302" s="117"/>
      <c r="L302" s="120"/>
      <c r="M302" s="226"/>
    </row>
    <row r="303" spans="1:13" ht="15.75" customHeight="1" x14ac:dyDescent="0.25">
      <c r="A303" s="118"/>
      <c r="C303" s="225"/>
      <c r="D303" s="117"/>
      <c r="E303" s="117"/>
      <c r="F303" s="117"/>
      <c r="G303" s="117"/>
      <c r="H303" s="117"/>
      <c r="I303" s="117"/>
      <c r="J303" s="117"/>
      <c r="K303" s="117"/>
      <c r="L303" s="120"/>
      <c r="M303" s="226"/>
    </row>
    <row r="304" spans="1:13" ht="15.75" customHeight="1" x14ac:dyDescent="0.25">
      <c r="A304" s="118"/>
      <c r="C304" s="225"/>
      <c r="D304" s="117"/>
      <c r="E304" s="117"/>
      <c r="F304" s="117"/>
      <c r="G304" s="117"/>
      <c r="H304" s="117"/>
      <c r="I304" s="117"/>
      <c r="J304" s="117"/>
      <c r="K304" s="117"/>
      <c r="L304" s="120"/>
      <c r="M304" s="226"/>
    </row>
    <row r="305" spans="1:17" ht="15.75" customHeight="1" x14ac:dyDescent="0.25">
      <c r="A305" s="118"/>
      <c r="L305" s="120"/>
      <c r="M305" s="226"/>
    </row>
    <row r="306" spans="1:17" ht="15.75" customHeight="1" x14ac:dyDescent="0.25">
      <c r="A306" s="118"/>
      <c r="C306" s="225"/>
      <c r="D306" s="117"/>
      <c r="H306" s="117"/>
      <c r="I306" s="117"/>
      <c r="J306" s="117"/>
      <c r="K306" s="117"/>
      <c r="L306" s="117"/>
      <c r="M306" s="117"/>
      <c r="N306" s="117"/>
      <c r="O306" s="117"/>
      <c r="P306" s="120"/>
      <c r="Q306" s="226"/>
    </row>
    <row r="307" spans="1:17" ht="15.75" customHeight="1" thickBot="1" x14ac:dyDescent="0.3">
      <c r="A307" s="118"/>
      <c r="C307" s="225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20"/>
      <c r="Q307" s="226"/>
    </row>
    <row r="308" spans="1:17" ht="15.75" customHeight="1" thickBot="1" x14ac:dyDescent="0.3">
      <c r="A308" s="118"/>
      <c r="B308" s="384" t="s">
        <v>38</v>
      </c>
      <c r="C308" s="385"/>
      <c r="D308" s="385"/>
      <c r="E308" s="385"/>
      <c r="F308" s="385"/>
      <c r="G308" s="385"/>
      <c r="H308" s="385"/>
      <c r="I308" s="385"/>
      <c r="J308" s="385"/>
      <c r="K308" s="385"/>
      <c r="L308" s="385"/>
      <c r="M308" s="385"/>
      <c r="N308" s="385"/>
      <c r="O308" s="385"/>
      <c r="P308" s="120"/>
      <c r="Q308" s="226"/>
    </row>
    <row r="309" spans="1:17" ht="15.75" customHeight="1" x14ac:dyDescent="0.25">
      <c r="A309" s="118"/>
      <c r="C309" s="225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20"/>
      <c r="Q309" s="226"/>
    </row>
    <row r="310" spans="1:17" ht="15.75" customHeight="1" x14ac:dyDescent="0.25">
      <c r="A310" s="118"/>
      <c r="C310" s="225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20"/>
      <c r="Q310" s="226"/>
    </row>
    <row r="311" spans="1:17" ht="15.75" customHeight="1" x14ac:dyDescent="0.25">
      <c r="A311" s="118"/>
      <c r="C311" s="225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20"/>
      <c r="Q311" s="226"/>
    </row>
    <row r="312" spans="1:17" ht="15.75" customHeight="1" x14ac:dyDescent="0.25">
      <c r="A312" s="118"/>
      <c r="C312" s="225"/>
      <c r="D312" s="117"/>
      <c r="E312" s="117"/>
      <c r="F312" s="117"/>
      <c r="G312" s="117"/>
      <c r="H312" s="3"/>
      <c r="I312" s="153"/>
      <c r="J312" s="153"/>
      <c r="K312" s="153"/>
      <c r="L312" s="153"/>
      <c r="M312" s="117"/>
      <c r="N312" s="117"/>
      <c r="O312" s="117"/>
      <c r="P312" s="120"/>
      <c r="Q312" s="226"/>
    </row>
    <row r="313" spans="1:17" x14ac:dyDescent="0.25">
      <c r="A313" s="118"/>
      <c r="C313" s="223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20"/>
    </row>
    <row r="314" spans="1:17" s="3" customFormat="1" ht="15.75" x14ac:dyDescent="0.25">
      <c r="A314" s="152"/>
      <c r="B314" s="153"/>
      <c r="C314" s="153"/>
      <c r="D314" s="117"/>
      <c r="E314" s="117"/>
      <c r="F314" s="117"/>
      <c r="G314" s="117"/>
      <c r="H314" s="117"/>
      <c r="I314" s="117"/>
      <c r="J314" s="117"/>
      <c r="K314" s="117"/>
      <c r="L314" s="117"/>
      <c r="M314" s="153"/>
      <c r="N314" s="153"/>
      <c r="O314" s="153"/>
      <c r="P314" s="153"/>
      <c r="Q314" s="154"/>
    </row>
    <row r="315" spans="1:17" x14ac:dyDescent="0.25">
      <c r="A315" s="118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20"/>
    </row>
    <row r="316" spans="1:17" ht="15.75" thickBot="1" x14ac:dyDescent="0.3">
      <c r="A316" s="118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20"/>
    </row>
    <row r="317" spans="1:17" ht="24" customHeight="1" thickBot="1" x14ac:dyDescent="0.3">
      <c r="A317" s="118"/>
      <c r="P317" s="232"/>
      <c r="Q317" s="233"/>
    </row>
    <row r="318" spans="1:17" x14ac:dyDescent="0.25">
      <c r="A318" s="118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20"/>
    </row>
    <row r="319" spans="1:17" x14ac:dyDescent="0.25">
      <c r="A319" s="118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  <c r="Q319" s="120"/>
    </row>
    <row r="320" spans="1:17" x14ac:dyDescent="0.25">
      <c r="A320" s="118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20"/>
    </row>
    <row r="321" spans="1:17" x14ac:dyDescent="0.25">
      <c r="A321" s="118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20"/>
    </row>
    <row r="322" spans="1:17" x14ac:dyDescent="0.25">
      <c r="A322" s="118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20"/>
    </row>
    <row r="323" spans="1:17" x14ac:dyDescent="0.25">
      <c r="A323" s="118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  <c r="Q323" s="120"/>
    </row>
    <row r="324" spans="1:17" x14ac:dyDescent="0.25">
      <c r="A324" s="118"/>
      <c r="C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20"/>
    </row>
    <row r="325" spans="1:17" x14ac:dyDescent="0.25">
      <c r="A325" s="118"/>
      <c r="C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20"/>
    </row>
    <row r="326" spans="1:17" x14ac:dyDescent="0.25">
      <c r="A326" s="118"/>
      <c r="C326" s="117"/>
      <c r="D326" s="120"/>
      <c r="E326" s="120"/>
      <c r="F326" s="120"/>
      <c r="G326" s="120"/>
      <c r="H326" s="117"/>
      <c r="I326" s="117"/>
      <c r="J326" s="117"/>
      <c r="K326" s="117"/>
      <c r="L326" s="117"/>
      <c r="M326" s="117"/>
      <c r="N326" s="117"/>
      <c r="O326" s="117"/>
      <c r="P326" s="117"/>
      <c r="Q326" s="120"/>
    </row>
    <row r="327" spans="1:17" x14ac:dyDescent="0.25">
      <c r="A327" s="118"/>
      <c r="C327" s="117"/>
      <c r="H327" s="117"/>
      <c r="I327" s="117"/>
      <c r="J327" s="117"/>
      <c r="K327" s="117"/>
      <c r="L327" s="117"/>
      <c r="M327" s="117"/>
      <c r="N327" s="117"/>
      <c r="O327" s="117"/>
      <c r="P327" s="117"/>
      <c r="Q327" s="120"/>
    </row>
    <row r="328" spans="1:17" x14ac:dyDescent="0.25">
      <c r="A328" s="118"/>
      <c r="C328" s="117"/>
      <c r="H328" s="117"/>
      <c r="I328" s="117"/>
      <c r="J328" s="117"/>
      <c r="K328" s="117"/>
      <c r="L328" s="117"/>
      <c r="M328" s="117"/>
      <c r="N328" s="117"/>
      <c r="O328" s="117"/>
      <c r="P328" s="117"/>
      <c r="Q328" s="120"/>
    </row>
    <row r="329" spans="1:17" x14ac:dyDescent="0.25">
      <c r="A329" s="118"/>
      <c r="C329" s="117"/>
      <c r="H329" s="117"/>
      <c r="I329" s="117"/>
      <c r="J329" s="117"/>
      <c r="K329" s="117"/>
      <c r="L329" s="117"/>
      <c r="M329" s="117"/>
      <c r="N329" s="117"/>
      <c r="O329" s="117"/>
      <c r="P329" s="117"/>
      <c r="Q329" s="120"/>
    </row>
    <row r="330" spans="1:17" x14ac:dyDescent="0.25">
      <c r="A330" s="118"/>
      <c r="C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20"/>
    </row>
    <row r="331" spans="1:17" x14ac:dyDescent="0.25">
      <c r="A331" s="118"/>
      <c r="C331" s="117"/>
      <c r="H331" s="117"/>
      <c r="I331" s="117"/>
      <c r="J331" s="117"/>
      <c r="K331" s="117"/>
      <c r="L331" s="117"/>
      <c r="M331" s="117"/>
      <c r="N331" s="117"/>
      <c r="O331" s="117"/>
      <c r="P331" s="117"/>
      <c r="Q331" s="120"/>
    </row>
    <row r="332" spans="1:17" x14ac:dyDescent="0.25">
      <c r="A332" s="118"/>
      <c r="C332" s="117"/>
      <c r="H332" s="117"/>
      <c r="I332" s="117"/>
      <c r="J332" s="117"/>
      <c r="K332" s="117"/>
      <c r="L332" s="117"/>
      <c r="M332" s="117"/>
      <c r="N332" s="117"/>
      <c r="O332" s="117"/>
      <c r="P332" s="117"/>
      <c r="Q332" s="120"/>
    </row>
    <row r="333" spans="1:17" x14ac:dyDescent="0.25">
      <c r="A333" s="118"/>
      <c r="C333" s="117"/>
      <c r="H333" s="117"/>
      <c r="I333" s="117"/>
      <c r="J333" s="117"/>
      <c r="K333" s="117"/>
      <c r="L333" s="117"/>
      <c r="M333" s="117"/>
      <c r="N333" s="117"/>
      <c r="O333" s="117"/>
      <c r="P333" s="117"/>
      <c r="Q333" s="120"/>
    </row>
    <row r="334" spans="1:17" x14ac:dyDescent="0.25">
      <c r="A334" s="118"/>
      <c r="C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20"/>
    </row>
    <row r="335" spans="1:17" x14ac:dyDescent="0.25">
      <c r="A335" s="118"/>
      <c r="C335" s="117"/>
      <c r="H335" s="117"/>
      <c r="I335" s="117"/>
      <c r="J335" s="117"/>
      <c r="K335" s="117"/>
      <c r="L335" s="117"/>
      <c r="M335" s="117"/>
      <c r="N335" s="117"/>
      <c r="O335" s="117"/>
      <c r="P335" s="117"/>
      <c r="Q335" s="120"/>
    </row>
    <row r="336" spans="1:17" x14ac:dyDescent="0.25">
      <c r="A336" s="118"/>
      <c r="C336" s="117"/>
      <c r="H336" s="117"/>
      <c r="I336" s="117"/>
      <c r="J336" s="117"/>
      <c r="K336" s="117"/>
      <c r="L336" s="117"/>
      <c r="M336" s="117"/>
      <c r="N336" s="117"/>
      <c r="O336" s="117"/>
      <c r="P336" s="117"/>
      <c r="Q336" s="120"/>
    </row>
    <row r="337" spans="1:17" x14ac:dyDescent="0.25">
      <c r="A337" s="118"/>
      <c r="C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20"/>
    </row>
    <row r="338" spans="1:17" x14ac:dyDescent="0.25">
      <c r="A338" s="118"/>
      <c r="C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20"/>
    </row>
    <row r="339" spans="1:17" x14ac:dyDescent="0.25">
      <c r="A339" s="118"/>
      <c r="C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20"/>
    </row>
    <row r="340" spans="1:17" x14ac:dyDescent="0.25">
      <c r="A340" s="118"/>
      <c r="C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20"/>
    </row>
    <row r="341" spans="1:17" x14ac:dyDescent="0.25">
      <c r="A341" s="118"/>
      <c r="C341" s="117"/>
      <c r="M341" s="117"/>
      <c r="N341" s="117"/>
      <c r="O341" s="117"/>
      <c r="P341" s="117"/>
      <c r="Q341" s="120"/>
    </row>
    <row r="342" spans="1:17" x14ac:dyDescent="0.25">
      <c r="A342" s="118"/>
      <c r="C342" s="117"/>
      <c r="M342" s="117"/>
      <c r="N342" s="117"/>
      <c r="O342" s="117"/>
      <c r="P342" s="117"/>
      <c r="Q342" s="120"/>
    </row>
    <row r="343" spans="1:17" x14ac:dyDescent="0.25">
      <c r="A343" s="118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20"/>
      <c r="Q343" s="120"/>
    </row>
    <row r="344" spans="1:17" x14ac:dyDescent="0.25">
      <c r="A344" s="118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Q344" s="226"/>
    </row>
    <row r="345" spans="1:17" x14ac:dyDescent="0.25">
      <c r="A345" s="118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Q345" s="226"/>
    </row>
    <row r="346" spans="1:17" x14ac:dyDescent="0.25">
      <c r="A346" s="118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Q346" s="226"/>
    </row>
    <row r="347" spans="1:17" x14ac:dyDescent="0.25">
      <c r="A347" s="118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Q347" s="226"/>
    </row>
    <row r="348" spans="1:17" x14ac:dyDescent="0.25">
      <c r="A348" s="118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Q348" s="226"/>
    </row>
    <row r="349" spans="1:17" x14ac:dyDescent="0.25">
      <c r="A349" s="118"/>
      <c r="B349" s="226"/>
      <c r="C349" s="226"/>
      <c r="D349" s="226"/>
      <c r="E349" s="226"/>
      <c r="F349" s="226"/>
      <c r="G349" s="226"/>
      <c r="H349" s="226"/>
      <c r="I349" s="226"/>
      <c r="J349" s="226"/>
      <c r="K349" s="226"/>
      <c r="L349" s="226"/>
      <c r="M349" s="226"/>
      <c r="N349" s="226"/>
      <c r="O349" s="226"/>
      <c r="P349" s="226"/>
      <c r="Q349" s="226"/>
    </row>
    <row r="350" spans="1:17" x14ac:dyDescent="0.25">
      <c r="A350" s="4"/>
      <c r="B350" s="4"/>
      <c r="C350" s="4"/>
    </row>
    <row r="351" spans="1:17" x14ac:dyDescent="0.25">
      <c r="A351" s="4"/>
      <c r="B351" s="4"/>
      <c r="C351" s="4"/>
    </row>
    <row r="352" spans="1:17" x14ac:dyDescent="0.25">
      <c r="A352" s="4"/>
      <c r="B352" s="4"/>
      <c r="C352" s="4"/>
    </row>
    <row r="353" spans="1:3" x14ac:dyDescent="0.25">
      <c r="A353" s="4"/>
      <c r="B353" s="4"/>
      <c r="C353" s="4"/>
    </row>
    <row r="354" spans="1:3" x14ac:dyDescent="0.25">
      <c r="A354" s="4"/>
      <c r="B354" s="4"/>
      <c r="C354" s="4"/>
    </row>
    <row r="355" spans="1:3" x14ac:dyDescent="0.25">
      <c r="A355" s="4"/>
      <c r="B355" s="4"/>
      <c r="C355" s="4"/>
    </row>
    <row r="356" spans="1:3" x14ac:dyDescent="0.25">
      <c r="A356" s="4"/>
      <c r="B356" s="4"/>
      <c r="C356" s="4"/>
    </row>
  </sheetData>
  <mergeCells count="52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6"/>
  <sheetViews>
    <sheetView tabSelected="1" zoomScale="70" zoomScaleNormal="70" workbookViewId="0">
      <selection activeCell="F7" sqref="F7"/>
    </sheetView>
  </sheetViews>
  <sheetFormatPr baseColWidth="10" defaultRowHeight="15" x14ac:dyDescent="0.25"/>
  <cols>
    <col min="1" max="1" width="3.5703125" customWidth="1"/>
    <col min="2" max="2" width="6.7109375" style="117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9"/>
    </row>
    <row r="2" spans="1:17" x14ac:dyDescent="0.25">
      <c r="A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9"/>
    </row>
    <row r="3" spans="1:17" x14ac:dyDescent="0.25">
      <c r="A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239"/>
    </row>
    <row r="4" spans="1:17" x14ac:dyDescent="0.25">
      <c r="A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239"/>
    </row>
    <row r="5" spans="1:17" x14ac:dyDescent="0.25">
      <c r="A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239"/>
    </row>
    <row r="6" spans="1:17" x14ac:dyDescent="0.25">
      <c r="A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239"/>
    </row>
    <row r="7" spans="1:17" x14ac:dyDescent="0.25">
      <c r="A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239"/>
    </row>
    <row r="8" spans="1:17" x14ac:dyDescent="0.25">
      <c r="A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239"/>
    </row>
    <row r="9" spans="1:17" x14ac:dyDescent="0.25">
      <c r="A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239"/>
    </row>
    <row r="10" spans="1:17" x14ac:dyDescent="0.25">
      <c r="A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239"/>
    </row>
    <row r="11" spans="1:17" x14ac:dyDescent="0.25">
      <c r="A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239"/>
    </row>
    <row r="12" spans="1:17" ht="15.75" thickBot="1" x14ac:dyDescent="0.3">
      <c r="A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390"/>
    </row>
    <row r="13" spans="1:17" ht="50.25" customHeight="1" x14ac:dyDescent="0.25">
      <c r="A13" s="118"/>
      <c r="B13" s="345" t="s">
        <v>24</v>
      </c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119"/>
      <c r="Q13" s="120"/>
    </row>
    <row r="14" spans="1:17" ht="43.5" customHeight="1" thickBot="1" x14ac:dyDescent="0.85">
      <c r="A14" s="118"/>
      <c r="B14" s="347" t="s">
        <v>52</v>
      </c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121"/>
      <c r="Q14" s="120"/>
    </row>
    <row r="15" spans="1:17" x14ac:dyDescent="0.25">
      <c r="A15" s="118"/>
      <c r="B15" s="117" t="s">
        <v>35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20"/>
    </row>
    <row r="16" spans="1:17" x14ac:dyDescent="0.25">
      <c r="A16" s="118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20"/>
    </row>
    <row r="17" spans="1:18" x14ac:dyDescent="0.25">
      <c r="A17" s="118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20"/>
    </row>
    <row r="18" spans="1:18" x14ac:dyDescent="0.25">
      <c r="A18" s="118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20"/>
    </row>
    <row r="19" spans="1:18" ht="15.75" thickBot="1" x14ac:dyDescent="0.3">
      <c r="A19" s="118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20"/>
    </row>
    <row r="20" spans="1:18" ht="20.25" customHeight="1" thickBot="1" x14ac:dyDescent="0.3">
      <c r="A20" s="118"/>
      <c r="C20" s="349" t="s">
        <v>0</v>
      </c>
      <c r="D20" s="350"/>
      <c r="E20" s="350"/>
      <c r="F20" s="351"/>
      <c r="G20" s="122"/>
      <c r="H20" s="349" t="s">
        <v>1</v>
      </c>
      <c r="I20" s="350"/>
      <c r="J20" s="350"/>
      <c r="K20" s="350"/>
      <c r="L20" s="351"/>
      <c r="M20" s="123"/>
      <c r="N20" s="123"/>
      <c r="O20" s="123"/>
      <c r="P20" s="117"/>
      <c r="Q20" s="120"/>
      <c r="R20" s="1"/>
    </row>
    <row r="21" spans="1:18" s="2" customFormat="1" ht="15.75" thickBot="1" x14ac:dyDescent="0.3">
      <c r="A21" s="124"/>
      <c r="B21" s="125"/>
      <c r="C21" s="126" t="s">
        <v>39</v>
      </c>
      <c r="D21" s="127" t="s">
        <v>2</v>
      </c>
      <c r="E21" s="128" t="s">
        <v>34</v>
      </c>
      <c r="F21" s="126" t="s">
        <v>3</v>
      </c>
      <c r="G21" s="129" t="s">
        <v>37</v>
      </c>
      <c r="H21" s="128" t="s">
        <v>4</v>
      </c>
      <c r="I21" s="128" t="s">
        <v>5</v>
      </c>
      <c r="J21" s="126" t="s">
        <v>6</v>
      </c>
      <c r="K21" s="126" t="s">
        <v>7</v>
      </c>
      <c r="L21" s="126" t="s">
        <v>3</v>
      </c>
      <c r="M21" s="125"/>
      <c r="N21" s="125"/>
      <c r="O21" s="125"/>
      <c r="P21" s="130"/>
      <c r="Q21" s="130"/>
    </row>
    <row r="22" spans="1:18" ht="16.5" thickBot="1" x14ac:dyDescent="0.35">
      <c r="A22" s="118"/>
      <c r="C22" s="131">
        <v>21</v>
      </c>
      <c r="D22" s="270">
        <v>6</v>
      </c>
      <c r="E22" s="270">
        <v>3</v>
      </c>
      <c r="F22" s="133">
        <f>SUM(C22:E22)</f>
        <v>30</v>
      </c>
      <c r="G22" s="134"/>
      <c r="H22" s="131">
        <v>9</v>
      </c>
      <c r="I22" s="131">
        <v>8</v>
      </c>
      <c r="J22" s="131">
        <v>0</v>
      </c>
      <c r="K22" s="131">
        <v>13</v>
      </c>
      <c r="L22" s="133">
        <f>SUM(H22:K22)</f>
        <v>30</v>
      </c>
      <c r="M22" s="117"/>
      <c r="N22" s="117"/>
      <c r="O22" s="135"/>
      <c r="P22" s="120"/>
      <c r="Q22" s="120"/>
    </row>
    <row r="23" spans="1:18" ht="16.5" thickBot="1" x14ac:dyDescent="0.35">
      <c r="A23" s="118"/>
      <c r="C23" s="136">
        <f>+C22/F22</f>
        <v>0.7</v>
      </c>
      <c r="D23" s="137">
        <f>+D22/F22</f>
        <v>0.2</v>
      </c>
      <c r="E23" s="138">
        <f>+E22/F22</f>
        <v>0.1</v>
      </c>
      <c r="F23" s="139">
        <v>1</v>
      </c>
      <c r="G23" s="134"/>
      <c r="H23" s="136">
        <f>+H22/L22</f>
        <v>0.3</v>
      </c>
      <c r="I23" s="136">
        <f>+I22/L22</f>
        <v>0.26666666666666666</v>
      </c>
      <c r="J23" s="136">
        <f>+J22/L22</f>
        <v>0</v>
      </c>
      <c r="K23" s="136">
        <f>+K22/L22</f>
        <v>0.43333333333333335</v>
      </c>
      <c r="L23" s="139">
        <f>SUM(H23:K23)</f>
        <v>1</v>
      </c>
      <c r="M23" s="117"/>
      <c r="N23" s="117"/>
      <c r="O23" s="135"/>
      <c r="P23" s="120"/>
      <c r="Q23" s="120"/>
    </row>
    <row r="24" spans="1:18" x14ac:dyDescent="0.25">
      <c r="A24" s="118"/>
      <c r="C24" s="117" t="s">
        <v>36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35"/>
      <c r="O24" s="135"/>
      <c r="P24" s="135"/>
      <c r="Q24" s="120"/>
      <c r="R24" s="1"/>
    </row>
    <row r="25" spans="1:18" x14ac:dyDescent="0.25">
      <c r="A25" s="118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35"/>
      <c r="N25" s="135"/>
      <c r="O25" s="135"/>
      <c r="P25" s="135"/>
      <c r="Q25" s="120"/>
      <c r="R25" s="1"/>
    </row>
    <row r="26" spans="1:18" x14ac:dyDescent="0.25">
      <c r="A26" s="118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35"/>
      <c r="N26" s="135"/>
      <c r="O26" s="135"/>
      <c r="P26" s="117"/>
      <c r="Q26" s="120"/>
    </row>
    <row r="27" spans="1:18" x14ac:dyDescent="0.25">
      <c r="A27" s="118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20"/>
    </row>
    <row r="28" spans="1:18" x14ac:dyDescent="0.25">
      <c r="A28" s="118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20"/>
    </row>
    <row r="29" spans="1:18" x14ac:dyDescent="0.25">
      <c r="A29" s="118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20"/>
    </row>
    <row r="30" spans="1:18" x14ac:dyDescent="0.25">
      <c r="A30" s="118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20"/>
    </row>
    <row r="31" spans="1:18" x14ac:dyDescent="0.25">
      <c r="A31" s="118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20"/>
    </row>
    <row r="32" spans="1:18" x14ac:dyDescent="0.25">
      <c r="A32" s="118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20"/>
    </row>
    <row r="33" spans="1:17" x14ac:dyDescent="0.25">
      <c r="A33" s="118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20"/>
    </row>
    <row r="34" spans="1:17" x14ac:dyDescent="0.25">
      <c r="A34" s="118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20"/>
    </row>
    <row r="35" spans="1:17" x14ac:dyDescent="0.25">
      <c r="A35" s="118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20"/>
    </row>
    <row r="36" spans="1:17" x14ac:dyDescent="0.25">
      <c r="A36" s="118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20"/>
    </row>
    <row r="37" spans="1:17" x14ac:dyDescent="0.25">
      <c r="A37" s="118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20"/>
    </row>
    <row r="38" spans="1:17" x14ac:dyDescent="0.25">
      <c r="A38" s="11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20"/>
    </row>
    <row r="39" spans="1:17" x14ac:dyDescent="0.25">
      <c r="A39" s="11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20"/>
    </row>
    <row r="40" spans="1:17" x14ac:dyDescent="0.25">
      <c r="A40" s="11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20"/>
    </row>
    <row r="41" spans="1:17" x14ac:dyDescent="0.25">
      <c r="A41" s="11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20"/>
    </row>
    <row r="42" spans="1:17" x14ac:dyDescent="0.25">
      <c r="A42" s="118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20"/>
    </row>
    <row r="43" spans="1:17" ht="19.5" customHeight="1" x14ac:dyDescent="0.25">
      <c r="A43" s="118"/>
      <c r="C43" s="117"/>
      <c r="D43" s="352" t="s">
        <v>8</v>
      </c>
      <c r="E43" s="352"/>
      <c r="F43" s="352"/>
      <c r="G43" s="352"/>
      <c r="H43" s="352"/>
      <c r="I43" s="352"/>
      <c r="J43" s="352"/>
      <c r="K43" s="352"/>
      <c r="L43" s="352"/>
      <c r="M43" s="352"/>
      <c r="N43" s="117"/>
      <c r="O43" s="117"/>
      <c r="P43" s="117"/>
      <c r="Q43" s="120"/>
    </row>
    <row r="44" spans="1:17" ht="16.5" thickBot="1" x14ac:dyDescent="0.35">
      <c r="A44" s="118"/>
      <c r="C44" s="117"/>
      <c r="D44" s="140">
        <v>1</v>
      </c>
      <c r="E44" s="141" t="str">
        <f>+'[1]ACUM-MAYO'!A61</f>
        <v>SE TIENE POR NO PRESENTADA ( NO CUMPLIÓ PREVENCIÓN)</v>
      </c>
      <c r="F44" s="142"/>
      <c r="G44" s="142"/>
      <c r="H44" s="142"/>
      <c r="I44" s="143"/>
      <c r="J44" s="342">
        <v>0</v>
      </c>
      <c r="K44" s="343"/>
      <c r="L44" s="344"/>
      <c r="M44" s="144">
        <f>+$J44/$J61</f>
        <v>0</v>
      </c>
      <c r="N44" s="117"/>
      <c r="O44" s="117"/>
      <c r="P44" s="117"/>
      <c r="Q44" s="120"/>
    </row>
    <row r="45" spans="1:17" ht="16.5" thickBot="1" x14ac:dyDescent="0.35">
      <c r="A45" s="118"/>
      <c r="C45" s="117"/>
      <c r="D45" s="131">
        <v>2</v>
      </c>
      <c r="E45" s="145" t="str">
        <f>+'[1]ACUM-MAYO'!A62</f>
        <v>NO CUMPLIO CON LOS EXTREMOS DEL ARTÍCULO 79 (REQUISITOS)</v>
      </c>
      <c r="F45" s="146"/>
      <c r="G45" s="146"/>
      <c r="H45" s="146"/>
      <c r="I45" s="147"/>
      <c r="J45" s="353">
        <v>0</v>
      </c>
      <c r="K45" s="354"/>
      <c r="L45" s="355"/>
      <c r="M45" s="136">
        <f>+$J45/$J61</f>
        <v>0</v>
      </c>
      <c r="N45" s="117"/>
      <c r="O45" s="117"/>
      <c r="P45" s="117"/>
      <c r="Q45" s="120"/>
    </row>
    <row r="46" spans="1:17" ht="16.5" thickBot="1" x14ac:dyDescent="0.35">
      <c r="A46" s="118"/>
      <c r="C46" s="117"/>
      <c r="D46" s="131">
        <v>3</v>
      </c>
      <c r="E46" s="145" t="str">
        <f>+'[1]ACUM-MAYO'!A63</f>
        <v xml:space="preserve">INCOMPETENCIA </v>
      </c>
      <c r="F46" s="146"/>
      <c r="G46" s="146"/>
      <c r="H46" s="146"/>
      <c r="I46" s="147"/>
      <c r="J46" s="353">
        <v>0</v>
      </c>
      <c r="K46" s="354"/>
      <c r="L46" s="355"/>
      <c r="M46" s="136">
        <f>+$J46/$J61</f>
        <v>0</v>
      </c>
      <c r="N46" s="117"/>
      <c r="O46" s="117"/>
      <c r="P46" s="117"/>
      <c r="Q46" s="120"/>
    </row>
    <row r="47" spans="1:17" ht="16.5" thickBot="1" x14ac:dyDescent="0.35">
      <c r="A47" s="118"/>
      <c r="C47" s="117"/>
      <c r="D47" s="131">
        <v>4</v>
      </c>
      <c r="E47" s="145" t="str">
        <f>+'[1]ACUM-MAYO'!A64</f>
        <v>NEGATIVA POR INEXISTENCIA</v>
      </c>
      <c r="F47" s="146"/>
      <c r="G47" s="146"/>
      <c r="H47" s="146"/>
      <c r="I47" s="147"/>
      <c r="J47" s="353">
        <v>0</v>
      </c>
      <c r="K47" s="354"/>
      <c r="L47" s="355"/>
      <c r="M47" s="136">
        <f>+$J47/$J61</f>
        <v>0</v>
      </c>
      <c r="N47" s="117"/>
      <c r="O47" s="117"/>
      <c r="P47" s="117"/>
      <c r="Q47" s="120"/>
    </row>
    <row r="48" spans="1:17" ht="16.5" thickBot="1" x14ac:dyDescent="0.35">
      <c r="A48" s="118"/>
      <c r="C48" s="117"/>
      <c r="D48" s="131">
        <v>5</v>
      </c>
      <c r="E48" s="145" t="str">
        <f>+'[1]ACUM-MAYO'!A65</f>
        <v>NEGATIVA CONFIDENCIAL E INEXISTENTE</v>
      </c>
      <c r="F48" s="146"/>
      <c r="G48" s="146"/>
      <c r="H48" s="146"/>
      <c r="I48" s="147"/>
      <c r="J48" s="353">
        <v>0</v>
      </c>
      <c r="K48" s="354"/>
      <c r="L48" s="355"/>
      <c r="M48" s="136">
        <f>+$J48/$J61</f>
        <v>0</v>
      </c>
      <c r="N48" s="117"/>
      <c r="O48" s="117"/>
      <c r="P48" s="117"/>
      <c r="Q48" s="120"/>
    </row>
    <row r="49" spans="1:17" ht="16.5" thickBot="1" x14ac:dyDescent="0.35">
      <c r="A49" s="118"/>
      <c r="C49" s="117"/>
      <c r="D49" s="131">
        <v>6</v>
      </c>
      <c r="E49" s="145" t="str">
        <f>+'[1]ACUM-MAYO'!A66</f>
        <v>AFIRMATIVO</v>
      </c>
      <c r="F49" s="146"/>
      <c r="G49" s="146"/>
      <c r="H49" s="146"/>
      <c r="I49" s="147"/>
      <c r="J49" s="353">
        <v>27</v>
      </c>
      <c r="K49" s="354"/>
      <c r="L49" s="355"/>
      <c r="M49" s="136">
        <f>+$J49/J61</f>
        <v>0.9</v>
      </c>
      <c r="N49" s="117"/>
      <c r="O49" s="117"/>
      <c r="P49" s="117"/>
      <c r="Q49" s="120"/>
    </row>
    <row r="50" spans="1:17" ht="16.5" thickBot="1" x14ac:dyDescent="0.35">
      <c r="A50" s="118"/>
      <c r="C50" s="117"/>
      <c r="D50" s="131">
        <v>7</v>
      </c>
      <c r="E50" s="145" t="str">
        <f>+'[1]ACUM-MAYO'!A67</f>
        <v xml:space="preserve">AFIRMATIVO PARCIAL POR CONFIDENCIALIDAD </v>
      </c>
      <c r="F50" s="146"/>
      <c r="G50" s="146"/>
      <c r="H50" s="146"/>
      <c r="I50" s="147"/>
      <c r="J50" s="353"/>
      <c r="K50" s="354"/>
      <c r="L50" s="355"/>
      <c r="M50" s="136">
        <f>+$J50/J61</f>
        <v>0</v>
      </c>
      <c r="N50" s="117"/>
      <c r="O50" s="117"/>
      <c r="P50" s="117"/>
      <c r="Q50" s="120"/>
    </row>
    <row r="51" spans="1:17" ht="16.5" thickBot="1" x14ac:dyDescent="0.35">
      <c r="A51" s="118"/>
      <c r="C51" s="117"/>
      <c r="D51" s="131">
        <v>8</v>
      </c>
      <c r="E51" s="145" t="str">
        <f>+'[1]ACUM-MAYO'!A68</f>
        <v>NEGATIVA POR CONFIDENCIALIDAD Y RESERVADA</v>
      </c>
      <c r="F51" s="149"/>
      <c r="G51" s="150"/>
      <c r="H51" s="150"/>
      <c r="I51" s="151"/>
      <c r="J51" s="353">
        <v>0</v>
      </c>
      <c r="K51" s="354"/>
      <c r="L51" s="355"/>
      <c r="M51" s="136">
        <f>+$J51/J61</f>
        <v>0</v>
      </c>
      <c r="N51" s="117"/>
      <c r="O51" s="117"/>
      <c r="P51" s="117"/>
      <c r="Q51" s="120"/>
    </row>
    <row r="52" spans="1:17" ht="16.5" thickBot="1" x14ac:dyDescent="0.35">
      <c r="A52" s="118"/>
      <c r="C52" s="117"/>
      <c r="D52" s="131">
        <v>9</v>
      </c>
      <c r="E52" s="145" t="str">
        <f>+'[1]ACUM-MAYO'!A69</f>
        <v>AFIRMATIVO PARCIAL POR CONFIDENCIALIDAD E INEXISTENCIA</v>
      </c>
      <c r="F52" s="5"/>
      <c r="G52" s="150"/>
      <c r="H52" s="150"/>
      <c r="I52" s="151"/>
      <c r="J52" s="353">
        <v>0</v>
      </c>
      <c r="K52" s="354"/>
      <c r="L52" s="355"/>
      <c r="M52" s="136">
        <f>+J52/J61</f>
        <v>0</v>
      </c>
      <c r="N52" s="117"/>
      <c r="O52" s="117"/>
      <c r="P52" s="117"/>
      <c r="Q52" s="120"/>
    </row>
    <row r="53" spans="1:17" ht="16.5" thickBot="1" x14ac:dyDescent="0.35">
      <c r="A53" s="118"/>
      <c r="C53" s="117"/>
      <c r="D53" s="131">
        <v>10</v>
      </c>
      <c r="E53" s="145" t="str">
        <f>+'[1]ACUM-MAYO'!A70</f>
        <v>AFIRMATIVO PARCIAL POR CONFIDENCIALIDAD, RESERVA E INEXISTENCIA</v>
      </c>
      <c r="F53" s="149"/>
      <c r="G53" s="150"/>
      <c r="H53" s="150"/>
      <c r="I53" s="151"/>
      <c r="J53" s="353">
        <v>0</v>
      </c>
      <c r="K53" s="354"/>
      <c r="L53" s="355"/>
      <c r="M53" s="136">
        <f>+J53/J61</f>
        <v>0</v>
      </c>
      <c r="N53" s="117"/>
      <c r="O53" s="117"/>
      <c r="P53" s="117"/>
      <c r="Q53" s="120"/>
    </row>
    <row r="54" spans="1:17" ht="16.5" thickBot="1" x14ac:dyDescent="0.35">
      <c r="A54" s="118"/>
      <c r="C54" s="117"/>
      <c r="D54" s="131">
        <v>11</v>
      </c>
      <c r="E54" s="145" t="str">
        <f>+'[1]ACUM-MAYO'!A71</f>
        <v>AFIRMATIVO PARCIAL POR INEXISTENCIA</v>
      </c>
      <c r="F54" s="149"/>
      <c r="G54" s="150"/>
      <c r="H54" s="150"/>
      <c r="I54" s="151"/>
      <c r="J54" s="353">
        <v>0</v>
      </c>
      <c r="K54" s="354"/>
      <c r="L54" s="355"/>
      <c r="M54" s="136">
        <f>+$J54/J61</f>
        <v>0</v>
      </c>
      <c r="N54" s="117"/>
      <c r="O54" s="117"/>
      <c r="P54" s="117"/>
      <c r="Q54" s="120"/>
    </row>
    <row r="55" spans="1:17" ht="16.5" thickBot="1" x14ac:dyDescent="0.35">
      <c r="A55" s="118"/>
      <c r="C55" s="117"/>
      <c r="D55" s="131">
        <v>12</v>
      </c>
      <c r="E55" s="145" t="str">
        <f>+'[1]ACUM-MAYO'!A72</f>
        <v>AFIRMATIVO PARCIAL POR RESERVA</v>
      </c>
      <c r="F55" s="146"/>
      <c r="G55" s="146"/>
      <c r="H55" s="146"/>
      <c r="I55" s="147"/>
      <c r="J55" s="353">
        <v>3</v>
      </c>
      <c r="K55" s="354"/>
      <c r="L55" s="355"/>
      <c r="M55" s="136">
        <f>+$J55/J61</f>
        <v>0.1</v>
      </c>
      <c r="N55" s="117"/>
      <c r="O55" s="117"/>
      <c r="P55" s="117"/>
      <c r="Q55" s="120"/>
    </row>
    <row r="56" spans="1:17" ht="16.5" thickBot="1" x14ac:dyDescent="0.35">
      <c r="A56" s="118"/>
      <c r="C56" s="117"/>
      <c r="D56" s="131">
        <v>13</v>
      </c>
      <c r="E56" s="145" t="str">
        <f>+'[1]ACUM-MAYO'!A73</f>
        <v>AFIRMATIVO PARCIAL POR RESERVA Y CONFIDENCIALIDAD</v>
      </c>
      <c r="F56" s="146"/>
      <c r="G56" s="146"/>
      <c r="H56" s="146"/>
      <c r="I56" s="147"/>
      <c r="J56" s="353">
        <v>0</v>
      </c>
      <c r="K56" s="354"/>
      <c r="L56" s="355"/>
      <c r="M56" s="136">
        <f>+$J56/J61</f>
        <v>0</v>
      </c>
      <c r="N56" s="117"/>
      <c r="O56" s="117"/>
      <c r="P56" s="117"/>
      <c r="Q56" s="120"/>
    </row>
    <row r="57" spans="1:17" ht="16.5" thickBot="1" x14ac:dyDescent="0.35">
      <c r="A57" s="118"/>
      <c r="C57" s="117"/>
      <c r="D57" s="131">
        <v>14</v>
      </c>
      <c r="E57" s="145" t="str">
        <f>+'[1]ACUM-MAYO'!A74</f>
        <v>AFIRMATIVO PARCIAL POR RESERVA E INEXISTENCIA</v>
      </c>
      <c r="F57" s="146"/>
      <c r="G57" s="146"/>
      <c r="H57" s="146"/>
      <c r="I57" s="147"/>
      <c r="J57" s="353">
        <v>0</v>
      </c>
      <c r="K57" s="354"/>
      <c r="L57" s="355"/>
      <c r="M57" s="136">
        <f>+$J57/J61</f>
        <v>0</v>
      </c>
      <c r="N57" s="117"/>
      <c r="O57" s="117"/>
      <c r="P57" s="117"/>
      <c r="Q57" s="120"/>
    </row>
    <row r="58" spans="1:17" ht="16.5" thickBot="1" x14ac:dyDescent="0.35">
      <c r="A58" s="118"/>
      <c r="C58" s="117"/>
      <c r="D58" s="131">
        <v>15</v>
      </c>
      <c r="E58" s="145" t="str">
        <f>+'[1]ACUM-MAYO'!A75</f>
        <v>NEGATIVA  POR RESERVA</v>
      </c>
      <c r="F58" s="146"/>
      <c r="G58" s="146"/>
      <c r="H58" s="146"/>
      <c r="I58" s="147"/>
      <c r="J58" s="353">
        <v>0</v>
      </c>
      <c r="K58" s="354"/>
      <c r="L58" s="355"/>
      <c r="M58" s="136">
        <f>+$J58/J61</f>
        <v>0</v>
      </c>
      <c r="N58" s="117"/>
      <c r="O58" s="117"/>
      <c r="P58" s="117"/>
      <c r="Q58" s="120"/>
    </row>
    <row r="59" spans="1:17" ht="16.5" thickBot="1" x14ac:dyDescent="0.35">
      <c r="A59" s="118"/>
      <c r="C59" s="117"/>
      <c r="D59" s="131">
        <v>16</v>
      </c>
      <c r="E59" s="145" t="str">
        <f>+'[1]ACUM-MAYO'!A76</f>
        <v>PREVENCIÓN ENTRAMITE</v>
      </c>
      <c r="F59" s="146"/>
      <c r="G59" s="146"/>
      <c r="H59" s="146"/>
      <c r="I59" s="147"/>
      <c r="J59" s="353">
        <v>0</v>
      </c>
      <c r="K59" s="354"/>
      <c r="L59" s="355"/>
      <c r="M59" s="136">
        <f>+J59/J61</f>
        <v>0</v>
      </c>
      <c r="N59" s="117"/>
      <c r="O59" s="117"/>
      <c r="P59" s="117"/>
      <c r="Q59" s="120"/>
    </row>
    <row r="60" spans="1:17" s="3" customFormat="1" ht="16.5" thickBot="1" x14ac:dyDescent="0.3">
      <c r="A60" s="152"/>
      <c r="B60" s="153"/>
      <c r="C60" s="153"/>
      <c r="D60" s="153"/>
      <c r="E60" s="153"/>
      <c r="F60" s="153"/>
      <c r="G60" s="153"/>
      <c r="H60" s="153"/>
      <c r="I60" s="153"/>
      <c r="N60" s="153"/>
      <c r="O60" s="153"/>
      <c r="P60" s="153"/>
      <c r="Q60" s="154"/>
    </row>
    <row r="61" spans="1:17" ht="16.5" thickBot="1" x14ac:dyDescent="0.3">
      <c r="A61" s="118"/>
      <c r="C61" s="117"/>
      <c r="D61" s="117"/>
      <c r="E61" s="117"/>
      <c r="F61" s="117"/>
      <c r="G61" s="117"/>
      <c r="H61" s="117"/>
      <c r="I61" s="117"/>
      <c r="J61" s="359">
        <f>SUM(J44:J59)</f>
        <v>30</v>
      </c>
      <c r="K61" s="360"/>
      <c r="L61" s="361"/>
      <c r="M61" s="155">
        <f>SUM(M44:M60)</f>
        <v>1</v>
      </c>
      <c r="N61" s="117"/>
      <c r="O61" s="117"/>
      <c r="P61" s="117"/>
      <c r="Q61" s="120"/>
    </row>
    <row r="62" spans="1:17" ht="15.75" x14ac:dyDescent="0.25">
      <c r="A62" s="118"/>
      <c r="C62" s="117"/>
      <c r="D62" s="117"/>
      <c r="E62" s="117"/>
      <c r="F62" s="117"/>
      <c r="G62" s="117"/>
      <c r="H62" s="117"/>
      <c r="I62" s="117"/>
      <c r="J62" s="156"/>
      <c r="K62" s="156"/>
      <c r="L62" s="156"/>
      <c r="M62" s="157"/>
      <c r="N62" s="117"/>
      <c r="O62" s="117"/>
      <c r="P62" s="117"/>
      <c r="Q62" s="120"/>
    </row>
    <row r="63" spans="1:17" ht="15.75" x14ac:dyDescent="0.25">
      <c r="A63" s="118"/>
      <c r="C63" s="117"/>
      <c r="D63" s="117"/>
      <c r="E63" s="117"/>
      <c r="F63" s="117"/>
      <c r="G63" s="117"/>
      <c r="H63" s="117"/>
      <c r="I63" s="117"/>
      <c r="J63" s="156"/>
      <c r="K63" s="156"/>
      <c r="L63" s="156"/>
      <c r="M63" s="157"/>
      <c r="N63" s="117"/>
      <c r="O63" s="117"/>
      <c r="P63" s="117"/>
      <c r="Q63" s="120"/>
    </row>
    <row r="64" spans="1:17" ht="15.75" x14ac:dyDescent="0.25">
      <c r="A64" s="118"/>
      <c r="C64" s="117"/>
      <c r="D64" s="117"/>
      <c r="E64" s="117"/>
      <c r="F64" s="117"/>
      <c r="G64" s="117"/>
      <c r="H64" s="117"/>
      <c r="I64" s="117"/>
      <c r="J64" s="156"/>
      <c r="K64" s="156"/>
      <c r="L64" s="156"/>
      <c r="M64" s="157"/>
      <c r="N64" s="117"/>
      <c r="O64" s="117"/>
      <c r="P64" s="117"/>
      <c r="Q64" s="120"/>
    </row>
    <row r="65" spans="1:17" ht="15.75" x14ac:dyDescent="0.25">
      <c r="A65" s="118"/>
      <c r="C65" s="117"/>
      <c r="D65" s="117"/>
      <c r="E65" s="117"/>
      <c r="F65" s="117"/>
      <c r="G65" s="117"/>
      <c r="H65" s="117"/>
      <c r="I65" s="117"/>
      <c r="J65" s="156"/>
      <c r="K65" s="156"/>
      <c r="L65" s="156"/>
      <c r="M65" s="157"/>
      <c r="N65" s="117"/>
      <c r="O65" s="117"/>
      <c r="P65" s="117"/>
      <c r="Q65" s="120"/>
    </row>
    <row r="66" spans="1:17" ht="15.75" x14ac:dyDescent="0.25">
      <c r="A66" s="118"/>
      <c r="C66" s="117"/>
      <c r="D66" s="117"/>
      <c r="E66" s="117"/>
      <c r="F66" s="117"/>
      <c r="G66" s="117"/>
      <c r="H66" s="117"/>
      <c r="I66" s="117"/>
      <c r="J66" s="156"/>
      <c r="K66" s="156"/>
      <c r="L66" s="156"/>
      <c r="M66" s="157"/>
      <c r="N66" s="117"/>
      <c r="O66" s="117"/>
      <c r="P66" s="117"/>
      <c r="Q66" s="120"/>
    </row>
    <row r="67" spans="1:17" ht="15.75" x14ac:dyDescent="0.25">
      <c r="A67" s="118"/>
      <c r="C67" s="117"/>
      <c r="D67" s="117"/>
      <c r="E67" s="117"/>
      <c r="F67" s="117"/>
      <c r="G67" s="117"/>
      <c r="H67" s="117"/>
      <c r="I67" s="117"/>
      <c r="J67" s="156"/>
      <c r="K67" s="156"/>
      <c r="L67" s="156"/>
      <c r="M67" s="157"/>
      <c r="N67" s="117"/>
      <c r="O67" s="117"/>
      <c r="P67" s="117"/>
      <c r="Q67" s="120"/>
    </row>
    <row r="68" spans="1:17" ht="15.75" x14ac:dyDescent="0.25">
      <c r="A68" s="118"/>
      <c r="C68" s="117"/>
      <c r="D68" s="117"/>
      <c r="E68" s="117"/>
      <c r="F68" s="117"/>
      <c r="G68" s="117"/>
      <c r="H68" s="117"/>
      <c r="I68" s="117"/>
      <c r="J68" s="156"/>
      <c r="K68" s="156"/>
      <c r="L68" s="156"/>
      <c r="M68" s="157"/>
      <c r="N68" s="117"/>
      <c r="O68" s="117"/>
      <c r="P68" s="117"/>
      <c r="Q68" s="120"/>
    </row>
    <row r="69" spans="1:17" ht="15.75" x14ac:dyDescent="0.25">
      <c r="A69" s="118"/>
      <c r="C69" s="117"/>
      <c r="D69" s="117"/>
      <c r="E69" s="117"/>
      <c r="F69" s="117"/>
      <c r="G69" s="117"/>
      <c r="H69" s="117"/>
      <c r="I69" s="117"/>
      <c r="J69" s="156"/>
      <c r="K69" s="156"/>
      <c r="L69" s="156"/>
      <c r="M69" s="157"/>
      <c r="N69" s="117"/>
      <c r="O69" s="117"/>
      <c r="P69" s="117"/>
      <c r="Q69" s="120"/>
    </row>
    <row r="70" spans="1:17" x14ac:dyDescent="0.25">
      <c r="A70" s="118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20"/>
    </row>
    <row r="71" spans="1:17" x14ac:dyDescent="0.25">
      <c r="A71" s="118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20"/>
    </row>
    <row r="72" spans="1:17" x14ac:dyDescent="0.25">
      <c r="A72" s="11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20"/>
    </row>
    <row r="73" spans="1:17" x14ac:dyDescent="0.25">
      <c r="A73" s="11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20"/>
    </row>
    <row r="74" spans="1:17" x14ac:dyDescent="0.25">
      <c r="A74" s="118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20"/>
    </row>
    <row r="75" spans="1:17" x14ac:dyDescent="0.25">
      <c r="A75" s="118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20"/>
    </row>
    <row r="76" spans="1:17" x14ac:dyDescent="0.25">
      <c r="A76" s="118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20"/>
    </row>
    <row r="77" spans="1:17" x14ac:dyDescent="0.25">
      <c r="A77" s="118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20"/>
    </row>
    <row r="78" spans="1:17" x14ac:dyDescent="0.25">
      <c r="A78" s="118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20"/>
    </row>
    <row r="79" spans="1:17" x14ac:dyDescent="0.25">
      <c r="A79" s="118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20"/>
    </row>
    <row r="80" spans="1:17" x14ac:dyDescent="0.25">
      <c r="A80" s="118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20"/>
    </row>
    <row r="81" spans="1:17" x14ac:dyDescent="0.25">
      <c r="A81" s="118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20"/>
    </row>
    <row r="82" spans="1:17" x14ac:dyDescent="0.25">
      <c r="A82" s="118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20"/>
    </row>
    <row r="83" spans="1:17" x14ac:dyDescent="0.25">
      <c r="A83" s="118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20"/>
    </row>
    <row r="84" spans="1:17" x14ac:dyDescent="0.25">
      <c r="A84" s="118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20"/>
    </row>
    <row r="85" spans="1:17" x14ac:dyDescent="0.25">
      <c r="A85" s="118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20"/>
    </row>
    <row r="86" spans="1:17" x14ac:dyDescent="0.25">
      <c r="A86" s="118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20"/>
    </row>
    <row r="87" spans="1:17" x14ac:dyDescent="0.25">
      <c r="A87" s="118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20"/>
    </row>
    <row r="88" spans="1:17" x14ac:dyDescent="0.25">
      <c r="A88" s="118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20"/>
    </row>
    <row r="89" spans="1:17" x14ac:dyDescent="0.25">
      <c r="A89" s="118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20"/>
    </row>
    <row r="90" spans="1:17" x14ac:dyDescent="0.25">
      <c r="A90" s="118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20"/>
    </row>
    <row r="91" spans="1:17" x14ac:dyDescent="0.25">
      <c r="A91" s="118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20"/>
    </row>
    <row r="92" spans="1:17" x14ac:dyDescent="0.25">
      <c r="A92" s="118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20"/>
    </row>
    <row r="93" spans="1:17" x14ac:dyDescent="0.25">
      <c r="A93" s="118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20"/>
    </row>
    <row r="94" spans="1:17" x14ac:dyDescent="0.25">
      <c r="A94" s="118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20"/>
    </row>
    <row r="95" spans="1:17" x14ac:dyDescent="0.25">
      <c r="A95" s="118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20"/>
    </row>
    <row r="96" spans="1:17" x14ac:dyDescent="0.25">
      <c r="A96" s="118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20"/>
    </row>
    <row r="97" spans="1:17" x14ac:dyDescent="0.25">
      <c r="A97" s="118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20"/>
    </row>
    <row r="98" spans="1:17" x14ac:dyDescent="0.25">
      <c r="A98" s="118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20"/>
    </row>
    <row r="99" spans="1:17" x14ac:dyDescent="0.25">
      <c r="A99" s="118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20"/>
    </row>
    <row r="100" spans="1:17" x14ac:dyDescent="0.25">
      <c r="A100" s="11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20"/>
    </row>
    <row r="101" spans="1:17" x14ac:dyDescent="0.25">
      <c r="A101" s="11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20"/>
    </row>
    <row r="102" spans="1:17" ht="15.75" thickBot="1" x14ac:dyDescent="0.3">
      <c r="A102" s="11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20"/>
    </row>
    <row r="103" spans="1:17" ht="19.5" customHeight="1" thickBot="1" x14ac:dyDescent="0.3">
      <c r="A103" s="118"/>
      <c r="C103" s="117"/>
      <c r="D103" s="362" t="s">
        <v>9</v>
      </c>
      <c r="E103" s="363"/>
      <c r="F103" s="363"/>
      <c r="G103" s="363"/>
      <c r="H103" s="363"/>
      <c r="I103" s="363"/>
      <c r="J103" s="364"/>
      <c r="K103" s="271"/>
      <c r="L103" s="271"/>
      <c r="M103" s="117"/>
      <c r="N103" s="117"/>
      <c r="O103" s="117"/>
      <c r="P103" s="117"/>
      <c r="Q103" s="120"/>
    </row>
    <row r="104" spans="1:17" ht="15.75" customHeight="1" thickBot="1" x14ac:dyDescent="0.35">
      <c r="A104" s="118"/>
      <c r="C104" s="117"/>
      <c r="D104" s="159">
        <v>1</v>
      </c>
      <c r="E104" s="160" t="s">
        <v>19</v>
      </c>
      <c r="F104" s="161"/>
      <c r="G104" s="162"/>
      <c r="H104" s="162"/>
      <c r="I104" s="163">
        <v>6</v>
      </c>
      <c r="J104" s="164">
        <f>+I104/I110</f>
        <v>0.2</v>
      </c>
      <c r="K104" s="165"/>
      <c r="L104" s="165"/>
      <c r="M104" s="117"/>
      <c r="N104" s="117"/>
      <c r="O104" s="117"/>
      <c r="P104" s="117"/>
      <c r="Q104" s="120"/>
    </row>
    <row r="105" spans="1:17" ht="15.75" customHeight="1" thickBot="1" x14ac:dyDescent="0.35">
      <c r="A105" s="118"/>
      <c r="C105" s="117"/>
      <c r="D105" s="159">
        <v>2</v>
      </c>
      <c r="E105" s="166" t="s">
        <v>40</v>
      </c>
      <c r="F105" s="167"/>
      <c r="G105" s="162"/>
      <c r="H105" s="162"/>
      <c r="I105" s="168">
        <v>15</v>
      </c>
      <c r="J105" s="164">
        <f>I105/I110</f>
        <v>0.5</v>
      </c>
      <c r="K105" s="165"/>
      <c r="L105" s="165"/>
      <c r="M105" s="117"/>
      <c r="N105" s="117"/>
      <c r="O105" s="117"/>
      <c r="P105" s="117"/>
      <c r="Q105" s="120"/>
    </row>
    <row r="106" spans="1:17" ht="37.5" customHeight="1" thickBot="1" x14ac:dyDescent="0.35">
      <c r="A106" s="118"/>
      <c r="C106" s="117"/>
      <c r="D106" s="159">
        <v>3</v>
      </c>
      <c r="E106" s="365" t="s">
        <v>23</v>
      </c>
      <c r="F106" s="366"/>
      <c r="G106" s="366"/>
      <c r="H106" s="367"/>
      <c r="I106" s="168">
        <v>9</v>
      </c>
      <c r="J106" s="164">
        <f>+I106/I110</f>
        <v>0.3</v>
      </c>
      <c r="K106" s="165"/>
      <c r="L106" s="165"/>
      <c r="M106" s="117"/>
      <c r="N106" s="117"/>
      <c r="O106" s="117"/>
      <c r="P106" s="117"/>
      <c r="Q106" s="120"/>
    </row>
    <row r="107" spans="1:17" ht="15.75" customHeight="1" thickBot="1" x14ac:dyDescent="0.35">
      <c r="A107" s="118"/>
      <c r="C107" s="117"/>
      <c r="D107" s="159">
        <v>4</v>
      </c>
      <c r="E107" s="166" t="s">
        <v>20</v>
      </c>
      <c r="F107" s="167"/>
      <c r="G107" s="162"/>
      <c r="H107" s="162"/>
      <c r="I107" s="168">
        <v>0</v>
      </c>
      <c r="J107" s="164">
        <f>I107/I110</f>
        <v>0</v>
      </c>
      <c r="K107" s="165"/>
      <c r="L107" s="165"/>
      <c r="M107" s="117"/>
      <c r="N107" s="117"/>
      <c r="O107" s="117"/>
      <c r="P107" s="117"/>
      <c r="Q107" s="120"/>
    </row>
    <row r="108" spans="1:17" ht="15.75" customHeight="1" thickBot="1" x14ac:dyDescent="0.35">
      <c r="A108" s="118"/>
      <c r="C108" s="117"/>
      <c r="D108" s="169">
        <v>5</v>
      </c>
      <c r="E108" s="166" t="s">
        <v>21</v>
      </c>
      <c r="F108" s="167"/>
      <c r="G108" s="162"/>
      <c r="H108" s="162"/>
      <c r="I108" s="163">
        <v>0</v>
      </c>
      <c r="J108" s="170">
        <f>+I108/I110</f>
        <v>0</v>
      </c>
      <c r="K108" s="165"/>
      <c r="L108" s="165"/>
      <c r="M108" s="117"/>
      <c r="N108" s="117"/>
      <c r="O108" s="117"/>
      <c r="P108" s="117"/>
      <c r="Q108" s="120"/>
    </row>
    <row r="109" spans="1:17" ht="15.75" customHeight="1" thickBot="1" x14ac:dyDescent="0.35">
      <c r="A109" s="118"/>
      <c r="C109" s="117"/>
      <c r="D109" s="171"/>
      <c r="E109" s="172"/>
      <c r="F109" s="172"/>
      <c r="G109" s="173"/>
      <c r="H109" s="172"/>
      <c r="I109" s="172" t="s">
        <v>33</v>
      </c>
      <c r="J109" s="172"/>
      <c r="K109" s="117"/>
      <c r="L109" s="117"/>
      <c r="M109" s="117"/>
      <c r="N109" s="117"/>
      <c r="O109" s="117"/>
      <c r="P109" s="117"/>
      <c r="Q109" s="120"/>
    </row>
    <row r="110" spans="1:17" ht="15.75" customHeight="1" thickBot="1" x14ac:dyDescent="0.35">
      <c r="A110" s="118"/>
      <c r="C110" s="117"/>
      <c r="D110" s="174"/>
      <c r="E110" s="174"/>
      <c r="F110" s="174"/>
      <c r="G110" s="175"/>
      <c r="H110" s="176" t="s">
        <v>3</v>
      </c>
      <c r="I110" s="177">
        <v>30</v>
      </c>
      <c r="J110" s="178">
        <f>SUM(J104:J109)</f>
        <v>1</v>
      </c>
      <c r="K110" s="179"/>
      <c r="L110" s="179"/>
      <c r="M110" s="117"/>
      <c r="N110" s="117"/>
      <c r="O110" s="117"/>
      <c r="P110" s="117"/>
      <c r="Q110" s="120"/>
    </row>
    <row r="111" spans="1:17" x14ac:dyDescent="0.25">
      <c r="A111" s="118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Q111" s="120"/>
    </row>
    <row r="112" spans="1:17" s="3" customFormat="1" ht="15.75" x14ac:dyDescent="0.25">
      <c r="A112" s="152"/>
      <c r="B112" s="153"/>
      <c r="C112" s="153"/>
      <c r="D112" s="117"/>
      <c r="E112" s="117"/>
      <c r="F112" s="117"/>
      <c r="G112" s="117"/>
      <c r="H112" s="117"/>
      <c r="I112" s="117"/>
      <c r="J112" s="117"/>
      <c r="K112" s="117"/>
      <c r="L112" s="117"/>
      <c r="M112" s="153"/>
      <c r="N112" s="153"/>
      <c r="O112" s="153"/>
      <c r="P112" s="153"/>
      <c r="Q112" s="154"/>
    </row>
    <row r="113" spans="1:17" ht="18.75" x14ac:dyDescent="0.25">
      <c r="A113" s="118"/>
      <c r="C113" s="117"/>
      <c r="D113" s="368"/>
      <c r="E113" s="368"/>
      <c r="F113" s="368"/>
      <c r="G113" s="368"/>
      <c r="H113" s="368"/>
      <c r="I113" s="368"/>
      <c r="J113" s="368"/>
      <c r="K113" s="271"/>
      <c r="L113" s="271"/>
      <c r="M113" s="117"/>
      <c r="N113" s="117"/>
      <c r="O113" s="117"/>
      <c r="P113" s="117"/>
      <c r="Q113" s="120"/>
    </row>
    <row r="114" spans="1:17" x14ac:dyDescent="0.25">
      <c r="A114" s="118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P114" s="117"/>
      <c r="Q114" s="120"/>
    </row>
    <row r="115" spans="1:17" x14ac:dyDescent="0.25">
      <c r="A115" s="118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20"/>
    </row>
    <row r="116" spans="1:17" x14ac:dyDescent="0.25">
      <c r="A116" s="118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20"/>
    </row>
    <row r="117" spans="1:17" x14ac:dyDescent="0.25">
      <c r="A117" s="118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20"/>
    </row>
    <row r="118" spans="1:17" x14ac:dyDescent="0.25">
      <c r="A118" s="118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20"/>
    </row>
    <row r="119" spans="1:17" x14ac:dyDescent="0.25">
      <c r="A119" s="118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20"/>
    </row>
    <row r="120" spans="1:17" x14ac:dyDescent="0.25">
      <c r="A120" s="118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20"/>
    </row>
    <row r="121" spans="1:17" x14ac:dyDescent="0.25">
      <c r="A121" s="118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20"/>
    </row>
    <row r="122" spans="1:17" x14ac:dyDescent="0.25">
      <c r="A122" s="118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 t="s">
        <v>10</v>
      </c>
      <c r="P122" s="117"/>
      <c r="Q122" s="120"/>
    </row>
    <row r="123" spans="1:17" x14ac:dyDescent="0.25">
      <c r="A123" s="118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20"/>
    </row>
    <row r="124" spans="1:17" x14ac:dyDescent="0.25">
      <c r="A124" s="118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20"/>
    </row>
    <row r="125" spans="1:17" x14ac:dyDescent="0.25">
      <c r="A125" s="118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20"/>
    </row>
    <row r="126" spans="1:17" x14ac:dyDescent="0.25">
      <c r="A126" s="118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20"/>
    </row>
    <row r="127" spans="1:17" x14ac:dyDescent="0.25">
      <c r="A127" s="118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20"/>
    </row>
    <row r="128" spans="1:17" x14ac:dyDescent="0.25">
      <c r="A128" s="118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20"/>
    </row>
    <row r="129" spans="1:17" x14ac:dyDescent="0.25">
      <c r="A129" s="11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20"/>
    </row>
    <row r="130" spans="1:17" x14ac:dyDescent="0.25">
      <c r="A130" s="11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20"/>
    </row>
    <row r="131" spans="1:17" x14ac:dyDescent="0.25">
      <c r="A131" s="11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20"/>
    </row>
    <row r="132" spans="1:17" x14ac:dyDescent="0.25">
      <c r="A132" s="118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20"/>
    </row>
    <row r="133" spans="1:17" x14ac:dyDescent="0.25">
      <c r="A133" s="118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20"/>
    </row>
    <row r="134" spans="1:17" x14ac:dyDescent="0.25">
      <c r="A134" s="118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20"/>
    </row>
    <row r="135" spans="1:17" x14ac:dyDescent="0.25">
      <c r="A135" s="118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20"/>
    </row>
    <row r="136" spans="1:17" x14ac:dyDescent="0.25">
      <c r="A136" s="118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20"/>
    </row>
    <row r="137" spans="1:17" x14ac:dyDescent="0.25">
      <c r="A137" s="118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20"/>
    </row>
    <row r="138" spans="1:17" x14ac:dyDescent="0.25">
      <c r="A138" s="118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20"/>
    </row>
    <row r="139" spans="1:17" ht="15.75" thickBot="1" x14ac:dyDescent="0.3">
      <c r="A139" s="118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20"/>
    </row>
    <row r="140" spans="1:17" ht="19.5" thickBot="1" x14ac:dyDescent="0.3">
      <c r="A140" s="118"/>
      <c r="C140" s="117"/>
      <c r="D140" s="117"/>
      <c r="E140" s="369" t="s">
        <v>11</v>
      </c>
      <c r="F140" s="370"/>
      <c r="G140" s="370"/>
      <c r="H140" s="370"/>
      <c r="I140" s="370"/>
      <c r="J140" s="371"/>
      <c r="K140" s="271"/>
      <c r="L140" s="271"/>
      <c r="M140" s="117"/>
      <c r="N140" s="117"/>
      <c r="O140" s="117"/>
      <c r="P140" s="117"/>
      <c r="Q140" s="120"/>
    </row>
    <row r="141" spans="1:17" ht="15.75" thickBot="1" x14ac:dyDescent="0.3">
      <c r="A141" s="118"/>
      <c r="C141" s="117"/>
      <c r="D141" s="117"/>
      <c r="E141" s="372" t="s">
        <v>12</v>
      </c>
      <c r="F141" s="373"/>
      <c r="G141" s="373"/>
      <c r="H141" s="373"/>
      <c r="I141" s="374"/>
      <c r="J141" s="181">
        <v>166</v>
      </c>
      <c r="K141" s="182"/>
      <c r="L141" s="182"/>
      <c r="M141" s="117"/>
      <c r="N141" s="117"/>
      <c r="O141" s="117"/>
      <c r="P141" s="117"/>
      <c r="Q141" s="120"/>
    </row>
    <row r="142" spans="1:17" ht="19.5" customHeight="1" thickBot="1" x14ac:dyDescent="0.3">
      <c r="A142" s="118"/>
      <c r="C142" s="117"/>
      <c r="D142" s="117"/>
      <c r="E142" s="117"/>
      <c r="F142" s="117"/>
      <c r="G142" s="117"/>
      <c r="H142" s="117"/>
      <c r="I142" s="183" t="s">
        <v>3</v>
      </c>
      <c r="J142" s="184">
        <v>166</v>
      </c>
      <c r="K142" s="185"/>
      <c r="L142" s="185"/>
      <c r="M142" s="117"/>
      <c r="N142" s="117"/>
      <c r="O142" s="117"/>
      <c r="P142" s="117"/>
      <c r="Q142" s="120"/>
    </row>
    <row r="143" spans="1:17" ht="15.75" customHeight="1" x14ac:dyDescent="0.25">
      <c r="A143" s="118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20"/>
    </row>
    <row r="144" spans="1:17" x14ac:dyDescent="0.25">
      <c r="A144" s="118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20"/>
    </row>
    <row r="145" spans="1:17" x14ac:dyDescent="0.25">
      <c r="A145" s="118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20"/>
    </row>
    <row r="146" spans="1:17" ht="15.75" thickBot="1" x14ac:dyDescent="0.3">
      <c r="A146" s="118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20"/>
    </row>
    <row r="147" spans="1:17" ht="19.5" thickBot="1" x14ac:dyDescent="0.3">
      <c r="A147" s="118"/>
      <c r="C147" s="117"/>
      <c r="D147" s="117"/>
      <c r="E147" s="356" t="s">
        <v>13</v>
      </c>
      <c r="F147" s="357"/>
      <c r="G147" s="357"/>
      <c r="H147" s="357"/>
      <c r="I147" s="357"/>
      <c r="J147" s="358"/>
      <c r="K147" s="186"/>
      <c r="L147" s="186"/>
      <c r="M147" s="117"/>
      <c r="N147" s="117"/>
      <c r="O147" s="117"/>
      <c r="P147" s="117"/>
      <c r="Q147" s="120"/>
    </row>
    <row r="148" spans="1:17" ht="15.75" thickBot="1" x14ac:dyDescent="0.3">
      <c r="A148" s="118"/>
      <c r="C148" s="117"/>
      <c r="D148" s="117"/>
      <c r="E148" s="372" t="s">
        <v>14</v>
      </c>
      <c r="F148" s="373"/>
      <c r="G148" s="373"/>
      <c r="H148" s="373"/>
      <c r="I148" s="374"/>
      <c r="J148" s="187">
        <v>1</v>
      </c>
      <c r="K148" s="188"/>
      <c r="L148" s="188"/>
      <c r="M148" s="117"/>
      <c r="N148" s="117"/>
      <c r="O148" s="117"/>
      <c r="P148" s="117"/>
      <c r="Q148" s="120"/>
    </row>
    <row r="149" spans="1:17" ht="16.5" thickBot="1" x14ac:dyDescent="0.3">
      <c r="A149" s="118"/>
      <c r="C149" s="117"/>
      <c r="D149" s="117"/>
      <c r="E149" s="117"/>
      <c r="F149" s="117"/>
      <c r="G149" s="117"/>
      <c r="H149" s="117"/>
      <c r="I149" s="183" t="s">
        <v>3</v>
      </c>
      <c r="J149" s="184">
        <v>1</v>
      </c>
      <c r="K149" s="185"/>
      <c r="L149" s="185"/>
      <c r="M149" s="117"/>
      <c r="N149" s="117"/>
      <c r="O149" s="117"/>
      <c r="P149" s="117"/>
      <c r="Q149" s="120"/>
    </row>
    <row r="150" spans="1:17" ht="15.75" customHeight="1" x14ac:dyDescent="0.25">
      <c r="A150" s="118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20"/>
    </row>
    <row r="151" spans="1:17" ht="15.75" customHeight="1" x14ac:dyDescent="0.25">
      <c r="A151" s="118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20"/>
    </row>
    <row r="152" spans="1:17" ht="15.75" thickBot="1" x14ac:dyDescent="0.3">
      <c r="A152" s="118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20"/>
    </row>
    <row r="153" spans="1:17" ht="19.5" thickBot="1" x14ac:dyDescent="0.3">
      <c r="A153" s="118"/>
      <c r="C153" s="117"/>
      <c r="D153" s="117"/>
      <c r="E153" s="356" t="s">
        <v>15</v>
      </c>
      <c r="F153" s="357"/>
      <c r="G153" s="357"/>
      <c r="H153" s="357"/>
      <c r="I153" s="357"/>
      <c r="J153" s="358"/>
      <c r="K153" s="186"/>
      <c r="L153" s="186"/>
      <c r="M153" s="117"/>
      <c r="N153" s="117"/>
      <c r="O153" s="117"/>
      <c r="P153" s="117"/>
      <c r="Q153" s="120"/>
    </row>
    <row r="154" spans="1:17" ht="15.75" thickBot="1" x14ac:dyDescent="0.3">
      <c r="A154" s="118"/>
      <c r="C154" s="117"/>
      <c r="D154" s="117"/>
      <c r="E154" s="372" t="s">
        <v>15</v>
      </c>
      <c r="F154" s="373"/>
      <c r="G154" s="373"/>
      <c r="H154" s="373"/>
      <c r="I154" s="374"/>
      <c r="J154" s="187">
        <v>1</v>
      </c>
      <c r="K154" s="188"/>
      <c r="L154" s="188"/>
      <c r="M154" s="117"/>
      <c r="N154" s="117"/>
      <c r="O154" s="117"/>
      <c r="P154" s="117"/>
      <c r="Q154" s="120"/>
    </row>
    <row r="155" spans="1:17" ht="16.5" thickBot="1" x14ac:dyDescent="0.3">
      <c r="A155" s="118"/>
      <c r="C155" s="117"/>
      <c r="D155" s="117"/>
      <c r="E155" s="189"/>
      <c r="F155" s="189"/>
      <c r="G155" s="189"/>
      <c r="H155" s="189"/>
      <c r="I155" s="183" t="s">
        <v>3</v>
      </c>
      <c r="J155" s="184">
        <v>1</v>
      </c>
      <c r="K155" s="185"/>
      <c r="L155" s="185"/>
      <c r="M155" s="117"/>
      <c r="N155" s="117"/>
      <c r="O155" s="117"/>
      <c r="P155" s="117"/>
      <c r="Q155" s="120"/>
    </row>
    <row r="156" spans="1:17" x14ac:dyDescent="0.25">
      <c r="A156" s="118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20"/>
    </row>
    <row r="157" spans="1:17" x14ac:dyDescent="0.25">
      <c r="A157" s="118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20"/>
    </row>
    <row r="158" spans="1:17" x14ac:dyDescent="0.25">
      <c r="A158" s="118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20"/>
    </row>
    <row r="159" spans="1:17" ht="15.75" thickBot="1" x14ac:dyDescent="0.3">
      <c r="A159" s="118"/>
      <c r="C159" s="117"/>
      <c r="D159" s="117"/>
      <c r="E159" s="117"/>
      <c r="F159" s="117"/>
      <c r="G159" s="117"/>
      <c r="H159" s="117"/>
      <c r="I159" s="117" t="s">
        <v>33</v>
      </c>
      <c r="J159" s="117"/>
      <c r="K159" s="117"/>
      <c r="L159" s="117"/>
      <c r="M159" s="117"/>
      <c r="N159" s="117"/>
      <c r="O159" s="117"/>
      <c r="P159" s="117"/>
      <c r="Q159" s="120"/>
    </row>
    <row r="160" spans="1:17" ht="19.5" thickBot="1" x14ac:dyDescent="0.3">
      <c r="A160" s="118"/>
      <c r="C160" s="117"/>
      <c r="D160" s="369" t="s">
        <v>16</v>
      </c>
      <c r="E160" s="370"/>
      <c r="F160" s="370"/>
      <c r="G160" s="370"/>
      <c r="H160" s="370"/>
      <c r="I160" s="370"/>
      <c r="J160" s="371"/>
      <c r="K160" s="271"/>
      <c r="L160" s="271"/>
      <c r="M160" s="117"/>
      <c r="N160" s="117"/>
      <c r="O160" s="117"/>
      <c r="P160" s="117"/>
      <c r="Q160" s="120"/>
    </row>
    <row r="161" spans="1:17" ht="15.75" thickBot="1" x14ac:dyDescent="0.3">
      <c r="A161" s="118"/>
      <c r="C161" s="117"/>
      <c r="D161" s="190">
        <v>1</v>
      </c>
      <c r="E161" s="375" t="str">
        <f>+'[1]ACUM-MAYO'!A162</f>
        <v>ORDINARIA</v>
      </c>
      <c r="F161" s="376"/>
      <c r="G161" s="376"/>
      <c r="H161" s="377"/>
      <c r="I161" s="191">
        <v>23</v>
      </c>
      <c r="J161" s="192">
        <f>I161/I166</f>
        <v>0.76666666666666672</v>
      </c>
      <c r="K161" s="193"/>
      <c r="L161" s="193"/>
      <c r="M161" s="117"/>
      <c r="N161" s="117"/>
      <c r="O161" s="117"/>
      <c r="P161" s="117"/>
      <c r="Q161" s="120"/>
    </row>
    <row r="162" spans="1:17" ht="19.5" customHeight="1" thickBot="1" x14ac:dyDescent="0.3">
      <c r="A162" s="118"/>
      <c r="C162" s="117"/>
      <c r="D162" s="190">
        <v>2</v>
      </c>
      <c r="E162" s="375" t="str">
        <f>+'[1]ACUM-MAYO'!A163</f>
        <v>FUNDAMENTAL</v>
      </c>
      <c r="F162" s="376"/>
      <c r="G162" s="376"/>
      <c r="H162" s="377"/>
      <c r="I162" s="191">
        <v>4</v>
      </c>
      <c r="J162" s="194">
        <f>I162/I166</f>
        <v>0.13333333333333333</v>
      </c>
      <c r="K162" s="193"/>
      <c r="L162" s="193"/>
      <c r="M162" s="117"/>
      <c r="N162" s="117"/>
      <c r="O162" s="117"/>
      <c r="P162" s="117"/>
      <c r="Q162" s="120"/>
    </row>
    <row r="163" spans="1:17" ht="15.75" thickBot="1" x14ac:dyDescent="0.3">
      <c r="A163" s="118"/>
      <c r="C163" s="117"/>
      <c r="D163" s="267">
        <v>4</v>
      </c>
      <c r="E163" s="375" t="str">
        <f>+'[1]ACUM-MAYO'!A165</f>
        <v>RESERVADA</v>
      </c>
      <c r="F163" s="376"/>
      <c r="G163" s="376"/>
      <c r="H163" s="377"/>
      <c r="I163" s="191">
        <v>3</v>
      </c>
      <c r="J163" s="194">
        <f>I163/I166</f>
        <v>0.1</v>
      </c>
      <c r="K163" s="193"/>
      <c r="L163" s="193"/>
      <c r="M163" s="117"/>
      <c r="N163" s="117"/>
      <c r="O163" s="117"/>
      <c r="P163" s="117"/>
      <c r="Q163" s="120"/>
    </row>
    <row r="164" spans="1:17" ht="15.75" thickBot="1" x14ac:dyDescent="0.3">
      <c r="A164" s="118"/>
      <c r="C164" s="117"/>
      <c r="D164" s="190">
        <v>3</v>
      </c>
      <c r="E164" s="375" t="s">
        <v>22</v>
      </c>
      <c r="F164" s="376"/>
      <c r="G164" s="376"/>
      <c r="H164" s="377"/>
      <c r="I164" s="191">
        <v>0</v>
      </c>
      <c r="J164" s="196">
        <f>I164/I166</f>
        <v>0</v>
      </c>
      <c r="K164" s="193"/>
      <c r="L164" s="193"/>
      <c r="M164" s="117"/>
      <c r="N164" s="117"/>
      <c r="O164" s="117"/>
      <c r="P164" s="117"/>
      <c r="Q164" s="120"/>
    </row>
    <row r="165" spans="1:17" ht="15.75" thickBot="1" x14ac:dyDescent="0.3">
      <c r="A165" s="118"/>
      <c r="C165" s="117"/>
      <c r="D165" s="117"/>
      <c r="E165" s="117"/>
      <c r="F165" s="117"/>
      <c r="G165" s="117"/>
      <c r="H165" s="117"/>
      <c r="I165" s="197"/>
      <c r="J165" s="198"/>
      <c r="K165" s="198"/>
      <c r="L165" s="198"/>
      <c r="M165" s="117"/>
      <c r="N165" s="117"/>
      <c r="O165" s="117"/>
      <c r="P165" s="117"/>
      <c r="Q165" s="120"/>
    </row>
    <row r="166" spans="1:17" ht="16.5" thickBot="1" x14ac:dyDescent="0.3">
      <c r="A166" s="118"/>
      <c r="C166" s="117"/>
      <c r="D166" s="153"/>
      <c r="E166" s="199"/>
      <c r="F166" s="199"/>
      <c r="G166" s="199"/>
      <c r="H166" s="200" t="s">
        <v>3</v>
      </c>
      <c r="I166" s="184">
        <f>SUM(I161:I165)</f>
        <v>30</v>
      </c>
      <c r="J166" s="201">
        <f>SUM(J161:J164)</f>
        <v>1</v>
      </c>
      <c r="K166" s="202"/>
      <c r="L166" s="202"/>
      <c r="M166" s="117"/>
      <c r="N166" s="117"/>
      <c r="O166" s="117"/>
      <c r="P166" s="117"/>
      <c r="Q166" s="120"/>
    </row>
    <row r="167" spans="1:17" x14ac:dyDescent="0.25">
      <c r="A167" s="118"/>
      <c r="C167" s="117"/>
      <c r="D167" s="117"/>
      <c r="E167" s="117"/>
      <c r="F167" s="117"/>
      <c r="G167" s="117"/>
      <c r="H167" s="203"/>
      <c r="I167" s="117"/>
      <c r="J167" s="117"/>
      <c r="K167" s="117"/>
      <c r="L167" s="117"/>
      <c r="M167" s="117"/>
      <c r="N167" s="117"/>
      <c r="O167" s="117"/>
      <c r="P167" s="117"/>
      <c r="Q167" s="120"/>
    </row>
    <row r="168" spans="1:17" s="3" customFormat="1" ht="15.75" x14ac:dyDescent="0.25">
      <c r="A168" s="152"/>
      <c r="B168" s="153"/>
      <c r="C168" s="153"/>
      <c r="D168" s="117"/>
      <c r="E168" s="117"/>
      <c r="F168" s="117"/>
      <c r="G168" s="117"/>
      <c r="H168" s="203"/>
      <c r="I168" s="117"/>
      <c r="J168" s="117"/>
      <c r="K168" s="117"/>
      <c r="L168" s="117"/>
      <c r="M168" s="153"/>
      <c r="N168" s="153"/>
      <c r="O168" s="153"/>
      <c r="P168" s="153"/>
      <c r="Q168" s="154"/>
    </row>
    <row r="169" spans="1:17" x14ac:dyDescent="0.25">
      <c r="A169" s="118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20"/>
    </row>
    <row r="170" spans="1:17" x14ac:dyDescent="0.25">
      <c r="A170" s="118"/>
      <c r="C170" s="117"/>
      <c r="D170" s="117"/>
      <c r="E170" s="117"/>
      <c r="F170" s="117"/>
      <c r="G170" s="117"/>
      <c r="H170" s="203"/>
      <c r="I170" s="117"/>
      <c r="J170" s="117"/>
      <c r="K170" s="117"/>
      <c r="L170" s="117"/>
      <c r="M170" s="117"/>
      <c r="N170" s="117"/>
      <c r="O170" s="117"/>
      <c r="P170" s="117"/>
      <c r="Q170" s="120"/>
    </row>
    <row r="171" spans="1:17" x14ac:dyDescent="0.25">
      <c r="A171" s="118"/>
      <c r="C171" s="117"/>
      <c r="D171" s="117"/>
      <c r="E171" s="117"/>
      <c r="F171" s="117"/>
      <c r="G171" s="117"/>
      <c r="H171" s="203"/>
      <c r="I171" s="117"/>
      <c r="J171" s="117"/>
      <c r="K171" s="117"/>
      <c r="L171" s="117"/>
      <c r="M171" s="117"/>
      <c r="N171" s="117"/>
      <c r="O171" s="117"/>
      <c r="P171" s="117"/>
      <c r="Q171" s="120"/>
    </row>
    <row r="172" spans="1:17" x14ac:dyDescent="0.25">
      <c r="A172" s="118"/>
      <c r="C172" s="117"/>
      <c r="D172" s="117"/>
      <c r="E172" s="117"/>
      <c r="F172" s="117"/>
      <c r="G172" s="117"/>
      <c r="H172" s="203"/>
      <c r="I172" s="117"/>
      <c r="J172" s="117"/>
      <c r="K172" s="117"/>
      <c r="L172" s="117"/>
      <c r="M172" s="117"/>
      <c r="N172" s="117"/>
      <c r="O172" s="117"/>
      <c r="P172" s="117"/>
      <c r="Q172" s="120"/>
    </row>
    <row r="173" spans="1:17" x14ac:dyDescent="0.25">
      <c r="A173" s="118"/>
      <c r="C173" s="117"/>
      <c r="D173" s="117"/>
      <c r="E173" s="117"/>
      <c r="F173" s="117"/>
      <c r="G173" s="117"/>
      <c r="H173" s="203"/>
      <c r="I173" s="117"/>
      <c r="J173" s="117"/>
      <c r="K173" s="117"/>
      <c r="L173" s="117"/>
      <c r="M173" s="117"/>
      <c r="N173" s="117"/>
      <c r="O173" s="117"/>
      <c r="P173" s="117"/>
      <c r="Q173" s="120"/>
    </row>
    <row r="174" spans="1:17" x14ac:dyDescent="0.25">
      <c r="A174" s="118"/>
      <c r="C174" s="117"/>
      <c r="D174" s="117"/>
      <c r="E174" s="117"/>
      <c r="F174" s="117"/>
      <c r="G174" s="117"/>
      <c r="H174" s="203"/>
      <c r="I174" s="117"/>
      <c r="J174" s="117"/>
      <c r="K174" s="117"/>
      <c r="L174" s="117"/>
      <c r="M174" s="117"/>
      <c r="N174" s="117"/>
      <c r="O174" s="117"/>
      <c r="P174" s="117"/>
      <c r="Q174" s="120"/>
    </row>
    <row r="175" spans="1:17" x14ac:dyDescent="0.25">
      <c r="A175" s="118"/>
      <c r="C175" s="117"/>
      <c r="D175" s="117"/>
      <c r="E175" s="117"/>
      <c r="F175" s="117"/>
      <c r="G175" s="117"/>
      <c r="H175" s="203"/>
      <c r="I175" s="117"/>
      <c r="J175" s="117"/>
      <c r="K175" s="117"/>
      <c r="L175" s="117"/>
      <c r="M175" s="117"/>
      <c r="N175" s="117"/>
      <c r="O175" s="117"/>
      <c r="P175" s="117"/>
      <c r="Q175" s="120"/>
    </row>
    <row r="176" spans="1:17" x14ac:dyDescent="0.25">
      <c r="A176" s="118"/>
      <c r="C176" s="117"/>
      <c r="D176" s="117"/>
      <c r="E176" s="117"/>
      <c r="F176" s="117"/>
      <c r="G176" s="117"/>
      <c r="H176" s="203"/>
      <c r="I176" s="117"/>
      <c r="J176" s="117"/>
      <c r="K176" s="117"/>
      <c r="L176" s="117"/>
      <c r="M176" s="117"/>
      <c r="N176" s="117"/>
      <c r="O176" s="117"/>
      <c r="P176" s="117"/>
      <c r="Q176" s="120"/>
    </row>
    <row r="177" spans="1:17" x14ac:dyDescent="0.25">
      <c r="A177" s="118"/>
      <c r="C177" s="117"/>
      <c r="D177" s="117"/>
      <c r="E177" s="117"/>
      <c r="F177" s="117"/>
      <c r="G177" s="117"/>
      <c r="H177" s="203"/>
      <c r="I177" s="117"/>
      <c r="J177" s="117"/>
      <c r="K177" s="117"/>
      <c r="L177" s="117"/>
      <c r="M177" s="117"/>
      <c r="N177" s="117"/>
      <c r="O177" s="117"/>
      <c r="P177" s="117"/>
      <c r="Q177" s="120"/>
    </row>
    <row r="178" spans="1:17" x14ac:dyDescent="0.25">
      <c r="A178" s="118"/>
      <c r="C178" s="117"/>
      <c r="D178" s="117"/>
      <c r="E178" s="117"/>
      <c r="F178" s="117"/>
      <c r="G178" s="117"/>
      <c r="H178" s="203"/>
      <c r="I178" s="117"/>
      <c r="J178" s="117"/>
      <c r="K178" s="117"/>
      <c r="L178" s="117"/>
      <c r="M178" s="117"/>
      <c r="N178" s="117"/>
      <c r="O178" s="117"/>
      <c r="P178" s="117"/>
      <c r="Q178" s="120"/>
    </row>
    <row r="179" spans="1:17" x14ac:dyDescent="0.25">
      <c r="A179" s="118"/>
      <c r="C179" s="117"/>
      <c r="D179" s="117"/>
      <c r="E179" s="117"/>
      <c r="F179" s="117"/>
      <c r="G179" s="117"/>
      <c r="H179" s="203"/>
      <c r="I179" s="117"/>
      <c r="J179" s="117"/>
      <c r="K179" s="117"/>
      <c r="L179" s="117"/>
      <c r="M179" s="117"/>
      <c r="N179" s="117"/>
      <c r="O179" s="117"/>
      <c r="P179" s="117"/>
      <c r="Q179" s="120"/>
    </row>
    <row r="180" spans="1:17" x14ac:dyDescent="0.25">
      <c r="A180" s="118"/>
      <c r="C180" s="117"/>
      <c r="D180" s="117"/>
      <c r="E180" s="117"/>
      <c r="F180" s="117"/>
      <c r="G180" s="117"/>
      <c r="H180" s="203"/>
      <c r="I180" s="117"/>
      <c r="J180" s="117"/>
      <c r="K180" s="117"/>
      <c r="L180" s="117"/>
      <c r="M180" s="117"/>
      <c r="N180" s="117"/>
      <c r="O180" s="117"/>
      <c r="P180" s="117"/>
      <c r="Q180" s="120"/>
    </row>
    <row r="181" spans="1:17" x14ac:dyDescent="0.25">
      <c r="A181" s="118"/>
      <c r="C181" s="117"/>
      <c r="D181" s="117"/>
      <c r="E181" s="117"/>
      <c r="F181" s="117"/>
      <c r="G181" s="117"/>
      <c r="H181" s="203"/>
      <c r="I181" s="117"/>
      <c r="J181" s="117"/>
      <c r="K181" s="117"/>
      <c r="L181" s="117"/>
      <c r="M181" s="117"/>
      <c r="N181" s="117"/>
      <c r="O181" s="117"/>
      <c r="P181" s="117"/>
      <c r="Q181" s="120"/>
    </row>
    <row r="182" spans="1:17" x14ac:dyDescent="0.25">
      <c r="A182" s="118"/>
      <c r="C182" s="117"/>
      <c r="D182" s="117"/>
      <c r="E182" s="117"/>
      <c r="F182" s="117"/>
      <c r="G182" s="117"/>
      <c r="H182" s="203"/>
      <c r="I182" s="117"/>
      <c r="J182" s="117"/>
      <c r="K182" s="117"/>
      <c r="L182" s="117"/>
      <c r="M182" s="117"/>
      <c r="N182" s="117"/>
      <c r="O182" s="117"/>
      <c r="P182" s="117"/>
      <c r="Q182" s="120"/>
    </row>
    <row r="183" spans="1:17" x14ac:dyDescent="0.25">
      <c r="A183" s="118"/>
      <c r="C183" s="117"/>
      <c r="D183" s="117"/>
      <c r="E183" s="117"/>
      <c r="F183" s="117"/>
      <c r="G183" s="117"/>
      <c r="H183" s="203"/>
      <c r="I183" s="117"/>
      <c r="J183" s="117"/>
      <c r="K183" s="117"/>
      <c r="L183" s="117"/>
      <c r="M183" s="117"/>
      <c r="N183" s="117"/>
      <c r="O183" s="117"/>
      <c r="P183" s="117"/>
      <c r="Q183" s="120"/>
    </row>
    <row r="184" spans="1:17" x14ac:dyDescent="0.25">
      <c r="A184" s="118"/>
      <c r="C184" s="117"/>
      <c r="D184" s="117"/>
      <c r="E184" s="117"/>
      <c r="F184" s="117"/>
      <c r="G184" s="117"/>
      <c r="H184" s="203"/>
      <c r="I184" s="117"/>
      <c r="J184" s="117"/>
      <c r="K184" s="117"/>
      <c r="L184" s="117"/>
      <c r="M184" s="117"/>
      <c r="N184" s="117"/>
      <c r="O184" s="117"/>
      <c r="P184" s="117"/>
      <c r="Q184" s="120"/>
    </row>
    <row r="185" spans="1:17" x14ac:dyDescent="0.25">
      <c r="A185" s="118"/>
      <c r="C185" s="117"/>
      <c r="D185" s="117"/>
      <c r="E185" s="117"/>
      <c r="F185" s="117"/>
      <c r="G185" s="117"/>
      <c r="H185" s="203"/>
      <c r="I185" s="117"/>
      <c r="J185" s="117"/>
      <c r="K185" s="117"/>
      <c r="L185" s="117"/>
      <c r="M185" s="117"/>
      <c r="N185" s="117"/>
      <c r="O185" s="117"/>
      <c r="P185" s="117"/>
      <c r="Q185" s="120"/>
    </row>
    <row r="186" spans="1:17" x14ac:dyDescent="0.25">
      <c r="A186" s="118"/>
      <c r="C186" s="117"/>
      <c r="D186" s="117"/>
      <c r="E186" s="117"/>
      <c r="F186" s="117"/>
      <c r="G186" s="117"/>
      <c r="H186" s="203"/>
      <c r="I186" s="117"/>
      <c r="J186" s="117"/>
      <c r="K186" s="117"/>
      <c r="L186" s="117"/>
      <c r="M186" s="117"/>
      <c r="N186" s="117"/>
      <c r="O186" s="117"/>
      <c r="P186" s="117"/>
      <c r="Q186" s="120"/>
    </row>
    <row r="187" spans="1:17" x14ac:dyDescent="0.25">
      <c r="A187" s="118"/>
      <c r="C187" s="117"/>
      <c r="D187" s="117"/>
      <c r="E187" s="117"/>
      <c r="F187" s="117"/>
      <c r="G187" s="117"/>
      <c r="H187" s="203"/>
      <c r="I187" s="117"/>
      <c r="J187" s="117"/>
      <c r="K187" s="117"/>
      <c r="L187" s="117"/>
      <c r="M187" s="117"/>
      <c r="N187" s="117"/>
      <c r="O187" s="117"/>
      <c r="P187" s="117"/>
      <c r="Q187" s="120"/>
    </row>
    <row r="188" spans="1:17" ht="15.75" thickBot="1" x14ac:dyDescent="0.3">
      <c r="A188" s="118"/>
      <c r="C188" s="117"/>
      <c r="D188" s="117"/>
      <c r="E188" s="117"/>
      <c r="F188" s="117"/>
      <c r="G188" s="117"/>
      <c r="H188" s="203"/>
      <c r="I188" s="117"/>
      <c r="J188" s="117"/>
      <c r="K188" s="117"/>
      <c r="L188" s="117"/>
      <c r="M188" s="117"/>
      <c r="N188" s="117"/>
      <c r="O188" s="117"/>
      <c r="P188" s="117"/>
      <c r="Q188" s="120"/>
    </row>
    <row r="189" spans="1:17" ht="19.5" thickBot="1" x14ac:dyDescent="0.3">
      <c r="A189" s="118"/>
      <c r="C189" s="117"/>
      <c r="D189" s="369" t="s">
        <v>17</v>
      </c>
      <c r="E189" s="370"/>
      <c r="F189" s="370"/>
      <c r="G189" s="370"/>
      <c r="H189" s="370"/>
      <c r="I189" s="370"/>
      <c r="J189" s="371"/>
      <c r="K189" s="271"/>
      <c r="L189" s="271"/>
      <c r="M189" s="117"/>
      <c r="N189" s="117"/>
      <c r="O189" s="117"/>
      <c r="P189" s="117"/>
      <c r="Q189" s="120"/>
    </row>
    <row r="190" spans="1:17" ht="15.75" thickBot="1" x14ac:dyDescent="0.3">
      <c r="A190" s="118"/>
      <c r="C190" s="117"/>
      <c r="D190" s="190">
        <v>1</v>
      </c>
      <c r="E190" s="375" t="str">
        <f>+'[1]ACUM-MAYO'!A173</f>
        <v>ECONOMICA ADMINISTRATIVA</v>
      </c>
      <c r="F190" s="376"/>
      <c r="G190" s="376"/>
      <c r="H190" s="377"/>
      <c r="I190" s="191">
        <v>30</v>
      </c>
      <c r="J190" s="204">
        <f>I190/I195</f>
        <v>1</v>
      </c>
      <c r="K190" s="165"/>
      <c r="L190" s="165"/>
      <c r="M190" s="117"/>
      <c r="N190" s="117"/>
      <c r="O190" s="117"/>
      <c r="P190" s="117"/>
      <c r="Q190" s="120"/>
    </row>
    <row r="191" spans="1:17" ht="19.5" customHeight="1" thickBot="1" x14ac:dyDescent="0.3">
      <c r="A191" s="118"/>
      <c r="C191" s="117"/>
      <c r="D191" s="190">
        <v>2</v>
      </c>
      <c r="E191" s="375" t="str">
        <f>+'[1]ACUM-MAYO'!A174</f>
        <v>TRAMITE</v>
      </c>
      <c r="F191" s="376"/>
      <c r="G191" s="376"/>
      <c r="H191" s="377"/>
      <c r="I191" s="191">
        <v>0</v>
      </c>
      <c r="J191" s="205">
        <f>I191/I195</f>
        <v>0</v>
      </c>
      <c r="K191" s="165"/>
      <c r="L191" s="165"/>
      <c r="M191" s="117"/>
      <c r="N191" s="117"/>
      <c r="O191" s="117"/>
      <c r="P191" s="117"/>
      <c r="Q191" s="120"/>
    </row>
    <row r="192" spans="1:17" ht="15.75" customHeight="1" thickBot="1" x14ac:dyDescent="0.3">
      <c r="A192" s="118"/>
      <c r="C192" s="117"/>
      <c r="D192" s="190">
        <v>3</v>
      </c>
      <c r="E192" s="375" t="str">
        <f>+'[1]ACUM-MAYO'!A175</f>
        <v>SERV. PUB.</v>
      </c>
      <c r="F192" s="376"/>
      <c r="G192" s="376"/>
      <c r="H192" s="377"/>
      <c r="I192" s="191">
        <v>0</v>
      </c>
      <c r="J192" s="205">
        <f>I192/I195</f>
        <v>0</v>
      </c>
      <c r="K192" s="165"/>
      <c r="L192" s="165"/>
      <c r="M192" s="117"/>
      <c r="N192" s="117"/>
      <c r="O192" s="117"/>
      <c r="P192" s="117"/>
      <c r="Q192" s="120"/>
    </row>
    <row r="193" spans="1:17" ht="15.75" thickBot="1" x14ac:dyDescent="0.3">
      <c r="A193" s="118"/>
      <c r="C193" s="117"/>
      <c r="D193" s="190">
        <v>4</v>
      </c>
      <c r="E193" s="375" t="str">
        <f>+'[1]ACUM-MAYO'!A176</f>
        <v>LEGAL</v>
      </c>
      <c r="F193" s="376"/>
      <c r="G193" s="376"/>
      <c r="H193" s="377"/>
      <c r="I193" s="191">
        <v>0</v>
      </c>
      <c r="J193" s="206">
        <f>I193/I195</f>
        <v>0</v>
      </c>
      <c r="K193" s="165"/>
      <c r="L193" s="165"/>
      <c r="M193" s="117"/>
      <c r="N193" s="117"/>
      <c r="O193" s="117"/>
      <c r="P193" s="117"/>
      <c r="Q193" s="120"/>
    </row>
    <row r="194" spans="1:17" ht="15.75" customHeight="1" thickBot="1" x14ac:dyDescent="0.3">
      <c r="A194" s="118"/>
      <c r="C194" s="117"/>
      <c r="D194" s="188"/>
      <c r="E194" s="207"/>
      <c r="F194" s="207"/>
      <c r="G194" s="207"/>
      <c r="H194" s="207"/>
      <c r="I194" s="207"/>
      <c r="J194" s="207"/>
      <c r="K194" s="207"/>
      <c r="L194" s="207"/>
      <c r="M194" s="117"/>
      <c r="N194" s="117"/>
      <c r="O194" s="117"/>
      <c r="P194" s="117"/>
      <c r="Q194" s="120"/>
    </row>
    <row r="195" spans="1:17" ht="16.5" thickBot="1" x14ac:dyDescent="0.3">
      <c r="A195" s="118"/>
      <c r="C195" s="117"/>
      <c r="D195" s="153"/>
      <c r="E195" s="153"/>
      <c r="F195" s="153"/>
      <c r="G195" s="153"/>
      <c r="H195" s="208" t="s">
        <v>3</v>
      </c>
      <c r="I195" s="184">
        <v>30</v>
      </c>
      <c r="J195" s="209">
        <f>SUM(J190:J193)</f>
        <v>1</v>
      </c>
      <c r="K195" s="179"/>
      <c r="L195" s="179"/>
      <c r="M195" s="117"/>
      <c r="N195" s="117"/>
      <c r="O195" s="117"/>
      <c r="P195" s="117"/>
      <c r="Q195" s="120"/>
    </row>
    <row r="196" spans="1:17" x14ac:dyDescent="0.25">
      <c r="A196" s="118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207"/>
      <c r="N196" s="117"/>
      <c r="O196" s="117"/>
      <c r="P196" s="117"/>
      <c r="Q196" s="120"/>
    </row>
    <row r="197" spans="1:17" s="3" customFormat="1" ht="15.75" x14ac:dyDescent="0.25">
      <c r="A197" s="152"/>
      <c r="B197" s="153"/>
      <c r="C197" s="153"/>
      <c r="D197" s="117"/>
      <c r="E197" s="117"/>
      <c r="F197" s="117"/>
      <c r="G197" s="117"/>
      <c r="H197" s="117"/>
      <c r="I197" s="117"/>
      <c r="J197" s="117"/>
      <c r="K197" s="117"/>
      <c r="L197" s="117"/>
      <c r="M197" s="153"/>
      <c r="N197" s="153"/>
      <c r="O197" s="153"/>
      <c r="P197" s="153"/>
      <c r="Q197" s="154"/>
    </row>
    <row r="198" spans="1:17" x14ac:dyDescent="0.25">
      <c r="A198" s="118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20"/>
    </row>
    <row r="199" spans="1:17" x14ac:dyDescent="0.25">
      <c r="A199" s="118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20"/>
    </row>
    <row r="200" spans="1:17" x14ac:dyDescent="0.25">
      <c r="A200" s="118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20"/>
    </row>
    <row r="201" spans="1:17" x14ac:dyDescent="0.25">
      <c r="A201" s="118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20"/>
    </row>
    <row r="202" spans="1:17" x14ac:dyDescent="0.25">
      <c r="A202" s="118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20"/>
    </row>
    <row r="203" spans="1:17" x14ac:dyDescent="0.25">
      <c r="A203" s="118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20"/>
    </row>
    <row r="204" spans="1:17" x14ac:dyDescent="0.25">
      <c r="A204" s="118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20"/>
    </row>
    <row r="205" spans="1:17" x14ac:dyDescent="0.25">
      <c r="A205" s="118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20"/>
    </row>
    <row r="206" spans="1:17" x14ac:dyDescent="0.25">
      <c r="A206" s="118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20"/>
    </row>
    <row r="207" spans="1:17" x14ac:dyDescent="0.25">
      <c r="A207" s="118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20"/>
    </row>
    <row r="208" spans="1:17" x14ac:dyDescent="0.25">
      <c r="A208" s="118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N208" s="117"/>
      <c r="O208" s="117"/>
      <c r="P208" s="117"/>
      <c r="Q208" s="120"/>
    </row>
    <row r="209" spans="1:17" x14ac:dyDescent="0.25">
      <c r="A209" s="118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20"/>
    </row>
    <row r="210" spans="1:17" x14ac:dyDescent="0.25">
      <c r="A210" s="118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20"/>
    </row>
    <row r="211" spans="1:17" x14ac:dyDescent="0.25">
      <c r="A211" s="118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20"/>
    </row>
    <row r="212" spans="1:17" x14ac:dyDescent="0.25">
      <c r="A212" s="118"/>
      <c r="C212" s="117"/>
      <c r="D212" s="207"/>
      <c r="E212" s="207"/>
      <c r="F212" s="207"/>
      <c r="G212" s="210"/>
      <c r="H212" s="203"/>
      <c r="I212" s="117"/>
      <c r="J212" s="117"/>
      <c r="K212" s="117"/>
      <c r="L212" s="117"/>
      <c r="M212" s="117"/>
      <c r="N212" s="117"/>
      <c r="O212" s="117"/>
      <c r="P212" s="117"/>
      <c r="Q212" s="120"/>
    </row>
    <row r="213" spans="1:17" x14ac:dyDescent="0.25">
      <c r="A213" s="118"/>
      <c r="C213" s="117"/>
      <c r="D213" s="207"/>
      <c r="E213" s="207"/>
      <c r="F213" s="207"/>
      <c r="G213" s="210"/>
      <c r="H213" s="203"/>
      <c r="I213" s="117"/>
      <c r="J213" s="117"/>
      <c r="K213" s="117"/>
      <c r="L213" s="117"/>
      <c r="M213" s="117"/>
      <c r="N213" s="117"/>
      <c r="O213" s="117"/>
      <c r="P213" s="117"/>
      <c r="Q213" s="120"/>
    </row>
    <row r="214" spans="1:17" x14ac:dyDescent="0.25">
      <c r="A214" s="118"/>
      <c r="C214" s="117"/>
      <c r="D214" s="207"/>
      <c r="E214" s="207"/>
      <c r="F214" s="207"/>
      <c r="G214" s="210"/>
      <c r="H214" s="203"/>
      <c r="I214" s="117"/>
      <c r="J214" s="117"/>
      <c r="K214" s="117"/>
      <c r="L214" s="117"/>
      <c r="M214" s="117"/>
      <c r="N214" s="117"/>
      <c r="O214" s="117"/>
      <c r="P214" s="117"/>
      <c r="Q214" s="120"/>
    </row>
    <row r="215" spans="1:17" x14ac:dyDescent="0.25">
      <c r="A215" s="118"/>
      <c r="C215" s="117"/>
      <c r="D215" s="207"/>
      <c r="E215" s="207"/>
      <c r="F215" s="207"/>
      <c r="G215" s="210"/>
      <c r="H215" s="203"/>
      <c r="I215" s="117"/>
      <c r="J215" s="117"/>
      <c r="K215" s="117"/>
      <c r="L215" s="117"/>
      <c r="M215" s="117"/>
      <c r="N215" s="117"/>
      <c r="O215" s="117"/>
      <c r="P215" s="117"/>
      <c r="Q215" s="120"/>
    </row>
    <row r="216" spans="1:17" x14ac:dyDescent="0.25">
      <c r="A216" s="118"/>
      <c r="C216" s="117"/>
      <c r="D216" s="207"/>
      <c r="E216" s="207"/>
      <c r="F216" s="207"/>
      <c r="G216" s="210"/>
      <c r="H216" s="203"/>
      <c r="I216" s="117"/>
      <c r="J216" s="117"/>
      <c r="K216" s="117"/>
      <c r="L216" s="117"/>
      <c r="M216" s="117"/>
      <c r="N216" s="117"/>
      <c r="O216" s="117"/>
      <c r="P216" s="117"/>
      <c r="Q216" s="120"/>
    </row>
    <row r="217" spans="1:17" ht="15.75" thickBot="1" x14ac:dyDescent="0.3">
      <c r="A217" s="118"/>
      <c r="C217" s="117"/>
      <c r="D217" s="207"/>
      <c r="E217" s="207"/>
      <c r="F217" s="207"/>
      <c r="G217" s="210"/>
      <c r="H217" s="203"/>
      <c r="I217" s="117"/>
      <c r="J217" s="117"/>
      <c r="K217" s="117"/>
      <c r="L217" s="117"/>
      <c r="M217" s="117"/>
      <c r="N217" s="117"/>
      <c r="O217" s="117"/>
      <c r="P217" s="117"/>
      <c r="Q217" s="120"/>
    </row>
    <row r="218" spans="1:17" ht="19.5" thickBot="1" x14ac:dyDescent="0.3">
      <c r="A218" s="118"/>
      <c r="C218" s="117"/>
      <c r="D218" s="369" t="s">
        <v>18</v>
      </c>
      <c r="E218" s="370"/>
      <c r="F218" s="370"/>
      <c r="G218" s="370"/>
      <c r="H218" s="370"/>
      <c r="I218" s="370"/>
      <c r="J218" s="371"/>
      <c r="K218" s="271"/>
      <c r="L218" s="271"/>
      <c r="M218" s="117"/>
      <c r="N218" s="117"/>
      <c r="O218" s="117"/>
      <c r="P218" s="117"/>
      <c r="Q218" s="120"/>
    </row>
    <row r="219" spans="1:17" ht="15.75" thickBot="1" x14ac:dyDescent="0.3">
      <c r="A219" s="118"/>
      <c r="C219" s="117"/>
      <c r="D219" s="190">
        <v>1</v>
      </c>
      <c r="E219" s="211" t="s">
        <v>39</v>
      </c>
      <c r="F219" s="212"/>
      <c r="G219" s="212"/>
      <c r="H219" s="213"/>
      <c r="I219" s="191">
        <v>21</v>
      </c>
      <c r="J219" s="204">
        <f>I219/I224</f>
        <v>0.7</v>
      </c>
      <c r="K219" s="165"/>
      <c r="L219" s="165"/>
      <c r="M219" s="117"/>
      <c r="N219" s="117"/>
      <c r="O219" s="117"/>
      <c r="P219" s="117"/>
      <c r="Q219" s="120"/>
    </row>
    <row r="220" spans="1:17" ht="19.5" customHeight="1" thickBot="1" x14ac:dyDescent="0.3">
      <c r="A220" s="118"/>
      <c r="C220" s="117"/>
      <c r="D220" s="190">
        <v>2</v>
      </c>
      <c r="E220" s="211" t="str">
        <f>+'[1]ACUM-MAYO'!A187</f>
        <v>CORREO ELECTRONICO</v>
      </c>
      <c r="F220" s="212"/>
      <c r="G220" s="212"/>
      <c r="H220" s="213"/>
      <c r="I220" s="191">
        <v>3</v>
      </c>
      <c r="J220" s="204">
        <f>I220/I224</f>
        <v>0.1</v>
      </c>
      <c r="K220" s="165"/>
      <c r="L220" s="165"/>
      <c r="M220" s="117"/>
      <c r="N220" s="117"/>
      <c r="O220" s="117"/>
      <c r="P220" s="117"/>
      <c r="Q220" s="120"/>
    </row>
    <row r="221" spans="1:17" ht="15.75" customHeight="1" thickBot="1" x14ac:dyDescent="0.3">
      <c r="A221" s="118"/>
      <c r="C221" s="117"/>
      <c r="D221" s="190">
        <v>3</v>
      </c>
      <c r="E221" s="211" t="str">
        <f>+'[1]ACUM-MAYO'!A188</f>
        <v>NOTIFICACIÓN PERSONAL</v>
      </c>
      <c r="F221" s="212"/>
      <c r="G221" s="212"/>
      <c r="H221" s="213"/>
      <c r="I221" s="191">
        <v>6</v>
      </c>
      <c r="J221" s="204">
        <f>I221/I224</f>
        <v>0.2</v>
      </c>
      <c r="K221" s="165"/>
      <c r="L221" s="165"/>
      <c r="M221" s="117"/>
      <c r="N221" s="117"/>
      <c r="O221" s="117"/>
      <c r="P221" s="117"/>
      <c r="Q221" s="120"/>
    </row>
    <row r="222" spans="1:17" ht="15.75" customHeight="1" thickBot="1" x14ac:dyDescent="0.3">
      <c r="A222" s="118"/>
      <c r="C222" s="117"/>
      <c r="D222" s="190">
        <v>4</v>
      </c>
      <c r="E222" s="211" t="str">
        <f>+'[1]ACUM-MAYO'!A189</f>
        <v>LISTAS</v>
      </c>
      <c r="F222" s="212"/>
      <c r="G222" s="268"/>
      <c r="H222" s="269"/>
      <c r="I222" s="191">
        <v>0</v>
      </c>
      <c r="J222" s="204">
        <f>I222/I224</f>
        <v>0</v>
      </c>
      <c r="K222" s="165"/>
      <c r="L222" s="165"/>
      <c r="M222" s="117"/>
      <c r="N222" s="216"/>
      <c r="O222" s="117"/>
      <c r="P222" s="117"/>
      <c r="Q222" s="120"/>
    </row>
    <row r="223" spans="1:17" ht="15.75" customHeight="1" thickBot="1" x14ac:dyDescent="0.3">
      <c r="A223" s="118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216"/>
      <c r="O223" s="117"/>
      <c r="P223" s="117"/>
      <c r="Q223" s="120"/>
    </row>
    <row r="224" spans="1:17" ht="15.75" customHeight="1" thickBot="1" x14ac:dyDescent="0.3">
      <c r="A224" s="118"/>
      <c r="C224" s="117"/>
      <c r="D224" s="153"/>
      <c r="E224" s="199"/>
      <c r="F224" s="199"/>
      <c r="G224" s="199"/>
      <c r="H224" s="208" t="s">
        <v>3</v>
      </c>
      <c r="I224" s="184">
        <f>SUM(I219:I223)</f>
        <v>30</v>
      </c>
      <c r="J224" s="209">
        <f>SUM(J219:J223)</f>
        <v>1</v>
      </c>
      <c r="K224" s="179"/>
      <c r="L224" s="179"/>
      <c r="M224" s="117"/>
      <c r="N224" s="117"/>
      <c r="O224" s="117"/>
      <c r="P224" s="117"/>
      <c r="Q224" s="120"/>
    </row>
    <row r="225" spans="1:17" ht="15.75" customHeight="1" x14ac:dyDescent="0.25">
      <c r="A225" s="118"/>
      <c r="C225" s="117"/>
      <c r="D225" s="153"/>
      <c r="E225" s="199"/>
      <c r="F225" s="199"/>
      <c r="G225" s="199"/>
      <c r="H225" s="217"/>
      <c r="I225" s="218"/>
      <c r="J225" s="219"/>
      <c r="K225" s="179"/>
      <c r="L225" s="179"/>
      <c r="M225" s="117"/>
      <c r="N225" s="117"/>
      <c r="O225" s="117"/>
      <c r="P225" s="117"/>
      <c r="Q225" s="120"/>
    </row>
    <row r="226" spans="1:17" ht="15.75" customHeight="1" x14ac:dyDescent="0.25">
      <c r="A226" s="118"/>
      <c r="C226" s="117"/>
      <c r="D226" s="153"/>
      <c r="E226" s="199"/>
      <c r="F226" s="199"/>
      <c r="G226" s="199"/>
      <c r="H226" s="217"/>
      <c r="I226" s="218"/>
      <c r="J226" s="219"/>
      <c r="K226" s="179"/>
      <c r="L226" s="179"/>
      <c r="M226" s="117"/>
      <c r="N226" s="117"/>
      <c r="O226" s="117"/>
      <c r="P226" s="117"/>
      <c r="Q226" s="120"/>
    </row>
    <row r="227" spans="1:17" x14ac:dyDescent="0.25">
      <c r="A227" s="118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20"/>
    </row>
    <row r="228" spans="1:17" s="3" customFormat="1" ht="15.75" x14ac:dyDescent="0.25">
      <c r="A228" s="152"/>
      <c r="B228" s="153"/>
      <c r="C228" s="153"/>
      <c r="D228" s="117"/>
      <c r="E228" s="117"/>
      <c r="F228" s="117"/>
      <c r="G228" s="117"/>
      <c r="H228" s="117"/>
      <c r="I228" s="117"/>
      <c r="J228" s="117"/>
      <c r="K228" s="117"/>
      <c r="L228" s="117"/>
      <c r="M228" s="153"/>
      <c r="N228" s="153"/>
      <c r="O228" s="153"/>
      <c r="P228" s="153"/>
      <c r="Q228" s="154"/>
    </row>
    <row r="229" spans="1:17" x14ac:dyDescent="0.25">
      <c r="A229" s="118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20"/>
    </row>
    <row r="230" spans="1:17" x14ac:dyDescent="0.25">
      <c r="A230" s="118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20"/>
    </row>
    <row r="231" spans="1:17" x14ac:dyDescent="0.25">
      <c r="A231" s="118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20"/>
    </row>
    <row r="232" spans="1:17" x14ac:dyDescent="0.25">
      <c r="A232" s="118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20"/>
    </row>
    <row r="233" spans="1:17" x14ac:dyDescent="0.25">
      <c r="A233" s="118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20"/>
    </row>
    <row r="234" spans="1:17" x14ac:dyDescent="0.25">
      <c r="A234" s="118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20"/>
    </row>
    <row r="235" spans="1:17" x14ac:dyDescent="0.25">
      <c r="A235" s="118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20"/>
    </row>
    <row r="236" spans="1:17" x14ac:dyDescent="0.25">
      <c r="A236" s="118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20"/>
    </row>
    <row r="237" spans="1:17" x14ac:dyDescent="0.25">
      <c r="A237" s="118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20"/>
    </row>
    <row r="238" spans="1:17" x14ac:dyDescent="0.25">
      <c r="A238" s="118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20"/>
    </row>
    <row r="239" spans="1:17" x14ac:dyDescent="0.25">
      <c r="A239" s="118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20"/>
    </row>
    <row r="240" spans="1:17" x14ac:dyDescent="0.25">
      <c r="A240" s="118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20"/>
    </row>
    <row r="241" spans="1:17" x14ac:dyDescent="0.25">
      <c r="A241" s="118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20"/>
    </row>
    <row r="242" spans="1:17" x14ac:dyDescent="0.25">
      <c r="A242" s="118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20"/>
    </row>
    <row r="243" spans="1:17" x14ac:dyDescent="0.25">
      <c r="A243" s="118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20"/>
    </row>
    <row r="244" spans="1:17" x14ac:dyDescent="0.25">
      <c r="A244" s="118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20"/>
    </row>
    <row r="245" spans="1:17" x14ac:dyDescent="0.25">
      <c r="A245" s="118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20"/>
    </row>
    <row r="246" spans="1:17" ht="15.75" thickBot="1" x14ac:dyDescent="0.3">
      <c r="A246" s="118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20"/>
    </row>
    <row r="247" spans="1:17" ht="19.5" thickBot="1" x14ac:dyDescent="0.3">
      <c r="A247" s="118"/>
      <c r="C247" s="117"/>
      <c r="D247" s="356" t="s">
        <v>25</v>
      </c>
      <c r="E247" s="386"/>
      <c r="F247" s="386"/>
      <c r="G247" s="358"/>
      <c r="H247" s="220"/>
      <c r="I247" s="117"/>
      <c r="J247" s="117"/>
      <c r="K247" s="117"/>
      <c r="L247" s="117"/>
      <c r="M247" s="117"/>
      <c r="N247" s="117"/>
      <c r="O247" s="117"/>
      <c r="P247" s="117"/>
      <c r="Q247" s="120"/>
    </row>
    <row r="248" spans="1:17" ht="27" customHeight="1" thickBot="1" x14ac:dyDescent="0.3">
      <c r="A248" s="118"/>
      <c r="C248" s="117"/>
      <c r="D248" s="221">
        <v>1</v>
      </c>
      <c r="E248" s="387" t="s">
        <v>26</v>
      </c>
      <c r="F248" s="388"/>
      <c r="G248" s="222">
        <v>0</v>
      </c>
      <c r="H248" s="117"/>
      <c r="I248" s="117"/>
      <c r="J248" s="117"/>
      <c r="K248" s="117"/>
      <c r="L248" s="117"/>
      <c r="M248" s="117"/>
      <c r="N248" s="117"/>
      <c r="O248" s="117"/>
      <c r="P248" s="117"/>
      <c r="Q248" s="120"/>
    </row>
    <row r="249" spans="1:17" ht="19.5" customHeight="1" thickBot="1" x14ac:dyDescent="0.3">
      <c r="A249" s="118"/>
      <c r="C249" s="223"/>
      <c r="D249" s="221">
        <v>2</v>
      </c>
      <c r="E249" s="387" t="s">
        <v>27</v>
      </c>
      <c r="F249" s="388"/>
      <c r="G249" s="224">
        <v>17</v>
      </c>
      <c r="H249" s="117"/>
      <c r="I249" s="117"/>
      <c r="J249" s="117"/>
      <c r="K249" s="117"/>
      <c r="L249" s="117"/>
      <c r="M249" s="117"/>
      <c r="N249" s="117"/>
      <c r="O249" s="117"/>
      <c r="P249" s="117"/>
      <c r="Q249" s="120"/>
    </row>
    <row r="250" spans="1:17" ht="24" customHeight="1" thickBot="1" x14ac:dyDescent="0.3">
      <c r="A250" s="118"/>
      <c r="C250" s="225"/>
      <c r="D250" s="221">
        <v>3</v>
      </c>
      <c r="E250" s="387" t="s">
        <v>28</v>
      </c>
      <c r="F250" s="388"/>
      <c r="G250" s="224">
        <v>1</v>
      </c>
      <c r="H250" s="117"/>
      <c r="I250" s="117"/>
      <c r="J250" s="117"/>
      <c r="K250" s="117"/>
      <c r="L250" s="117"/>
      <c r="M250" s="117"/>
      <c r="N250" s="117"/>
      <c r="O250" s="117"/>
      <c r="P250" s="120"/>
      <c r="Q250" s="226"/>
    </row>
    <row r="251" spans="1:17" ht="15.75" customHeight="1" thickBot="1" x14ac:dyDescent="0.3">
      <c r="A251" s="118"/>
      <c r="C251" s="225"/>
      <c r="D251" s="221">
        <v>4</v>
      </c>
      <c r="E251" s="387" t="s">
        <v>29</v>
      </c>
      <c r="F251" s="388"/>
      <c r="G251" s="224">
        <v>5</v>
      </c>
      <c r="H251" s="117"/>
      <c r="I251" s="117"/>
      <c r="J251" s="117"/>
      <c r="K251" s="117"/>
      <c r="L251" s="117"/>
      <c r="M251" s="117"/>
      <c r="N251" s="117"/>
      <c r="O251" s="117"/>
      <c r="P251" s="120"/>
      <c r="Q251" s="226"/>
    </row>
    <row r="252" spans="1:17" ht="15.75" customHeight="1" thickBot="1" x14ac:dyDescent="0.3">
      <c r="A252" s="118"/>
      <c r="C252" s="225"/>
      <c r="D252" s="221">
        <v>5</v>
      </c>
      <c r="E252" s="387" t="s">
        <v>30</v>
      </c>
      <c r="F252" s="388"/>
      <c r="G252" s="224">
        <v>1</v>
      </c>
      <c r="H252" s="117"/>
      <c r="I252" s="117"/>
      <c r="J252" s="117"/>
      <c r="K252" s="117"/>
      <c r="L252" s="117"/>
      <c r="M252" s="117"/>
      <c r="N252" s="117"/>
      <c r="O252" s="117"/>
      <c r="P252" s="120"/>
      <c r="Q252" s="226"/>
    </row>
    <row r="253" spans="1:17" ht="15.75" customHeight="1" thickBot="1" x14ac:dyDescent="0.3">
      <c r="A253" s="118"/>
      <c r="C253" s="225"/>
      <c r="D253" s="227">
        <v>6</v>
      </c>
      <c r="E253" s="378" t="s">
        <v>31</v>
      </c>
      <c r="F253" s="379"/>
      <c r="G253" s="228">
        <v>0</v>
      </c>
      <c r="H253" s="117"/>
      <c r="I253" s="117"/>
      <c r="J253" s="117"/>
      <c r="K253" s="117"/>
      <c r="L253" s="117"/>
      <c r="M253" s="117"/>
      <c r="N253" s="117"/>
      <c r="O253" s="117"/>
      <c r="P253" s="120"/>
      <c r="Q253" s="226"/>
    </row>
    <row r="254" spans="1:17" ht="15.75" customHeight="1" thickBot="1" x14ac:dyDescent="0.3">
      <c r="A254" s="118"/>
      <c r="C254" s="225"/>
      <c r="D254" s="221">
        <v>7</v>
      </c>
      <c r="E254" s="380" t="s">
        <v>32</v>
      </c>
      <c r="F254" s="381"/>
      <c r="G254" s="229">
        <v>6</v>
      </c>
      <c r="H254" s="117"/>
      <c r="I254" s="117"/>
      <c r="J254" s="117"/>
      <c r="K254" s="117"/>
      <c r="L254" s="117"/>
      <c r="M254" s="117"/>
      <c r="N254" s="117"/>
      <c r="O254" s="117"/>
      <c r="P254" s="120"/>
      <c r="Q254" s="226"/>
    </row>
    <row r="255" spans="1:17" ht="15.75" customHeight="1" thickBot="1" x14ac:dyDescent="0.3">
      <c r="A255" s="118"/>
      <c r="C255" s="225"/>
      <c r="D255" s="117"/>
      <c r="E255" s="382" t="s">
        <v>3</v>
      </c>
      <c r="F255" s="383"/>
      <c r="G255" s="230">
        <v>30</v>
      </c>
      <c r="H255" s="231"/>
      <c r="I255" s="117"/>
      <c r="J255" s="117"/>
      <c r="K255" s="117"/>
      <c r="L255" s="120"/>
      <c r="M255" s="226"/>
    </row>
    <row r="256" spans="1:17" ht="21" customHeight="1" x14ac:dyDescent="0.25">
      <c r="A256" s="118"/>
      <c r="C256" s="225"/>
      <c r="D256" s="117"/>
      <c r="E256" s="117"/>
      <c r="F256" s="117"/>
      <c r="G256" s="117"/>
      <c r="H256" s="117"/>
      <c r="I256" s="117"/>
      <c r="J256" s="117"/>
      <c r="K256" s="117"/>
      <c r="L256" s="120"/>
      <c r="M256" s="226"/>
    </row>
    <row r="257" spans="1:13" ht="15.75" customHeight="1" x14ac:dyDescent="0.25">
      <c r="A257" s="118"/>
      <c r="C257" s="225"/>
      <c r="D257" s="117"/>
      <c r="E257" s="117"/>
      <c r="F257" s="117"/>
      <c r="G257" s="117"/>
      <c r="H257" s="117"/>
      <c r="I257" s="117"/>
      <c r="J257" s="117"/>
      <c r="K257" s="117"/>
      <c r="L257" s="120"/>
      <c r="M257" s="226"/>
    </row>
    <row r="258" spans="1:13" ht="15.75" customHeight="1" x14ac:dyDescent="0.25">
      <c r="A258" s="118"/>
      <c r="C258" s="225"/>
      <c r="D258" s="117"/>
      <c r="E258" s="117"/>
      <c r="F258" s="117"/>
      <c r="G258" s="117"/>
      <c r="H258" s="117"/>
      <c r="I258" s="117"/>
      <c r="J258" s="117"/>
      <c r="K258" s="117"/>
      <c r="L258" s="120"/>
      <c r="M258" s="226"/>
    </row>
    <row r="259" spans="1:13" ht="15.75" customHeight="1" x14ac:dyDescent="0.25">
      <c r="A259" s="118"/>
      <c r="C259" s="225"/>
      <c r="D259" s="117"/>
      <c r="E259" s="117"/>
      <c r="F259" s="117"/>
      <c r="G259" s="117"/>
      <c r="H259" s="117"/>
      <c r="I259" s="117"/>
      <c r="J259" s="117"/>
      <c r="K259" s="117"/>
      <c r="L259" s="120"/>
      <c r="M259" s="226"/>
    </row>
    <row r="260" spans="1:13" ht="15.75" customHeight="1" x14ac:dyDescent="0.25">
      <c r="A260" s="118"/>
      <c r="C260" s="225"/>
      <c r="D260" s="117"/>
      <c r="E260" s="117"/>
      <c r="F260" s="117"/>
      <c r="G260" s="117"/>
      <c r="H260" s="117"/>
      <c r="I260" s="117"/>
      <c r="J260" s="117"/>
      <c r="K260" s="117"/>
      <c r="L260" s="120"/>
      <c r="M260" s="226"/>
    </row>
    <row r="261" spans="1:13" ht="15.75" customHeight="1" x14ac:dyDescent="0.25">
      <c r="A261" s="118"/>
      <c r="C261" s="225"/>
      <c r="D261" s="117"/>
      <c r="E261" s="117"/>
      <c r="F261" s="117"/>
      <c r="G261" s="117"/>
      <c r="H261" s="117"/>
      <c r="I261" s="117"/>
      <c r="J261" s="117"/>
      <c r="K261" s="117"/>
      <c r="L261" s="120"/>
      <c r="M261" s="226"/>
    </row>
    <row r="262" spans="1:13" ht="15.75" customHeight="1" x14ac:dyDescent="0.25">
      <c r="A262" s="118"/>
      <c r="C262" s="225"/>
      <c r="D262" s="117"/>
      <c r="E262" s="117"/>
      <c r="F262" s="117"/>
      <c r="G262" s="117"/>
      <c r="H262" s="117"/>
      <c r="I262" s="117"/>
      <c r="J262" s="117"/>
      <c r="K262" s="117"/>
      <c r="L262" s="120"/>
      <c r="M262" s="226"/>
    </row>
    <row r="263" spans="1:13" ht="15.75" customHeight="1" x14ac:dyDescent="0.25">
      <c r="A263" s="118"/>
      <c r="C263" s="225"/>
      <c r="D263" s="117"/>
      <c r="E263" s="117"/>
      <c r="F263" s="117"/>
      <c r="G263" s="117"/>
      <c r="H263" s="117"/>
      <c r="I263" s="117"/>
      <c r="J263" s="117"/>
      <c r="K263" s="117"/>
      <c r="L263" s="120"/>
      <c r="M263" s="226"/>
    </row>
    <row r="264" spans="1:13" ht="15.75" customHeight="1" x14ac:dyDescent="0.25">
      <c r="A264" s="118"/>
      <c r="C264" s="225"/>
      <c r="D264" s="117"/>
      <c r="E264" s="117"/>
      <c r="F264" s="117"/>
      <c r="G264" s="117"/>
      <c r="H264" s="117"/>
      <c r="I264" s="117"/>
      <c r="J264" s="117"/>
      <c r="K264" s="117"/>
      <c r="L264" s="120"/>
      <c r="M264" s="226"/>
    </row>
    <row r="265" spans="1:13" ht="15.75" customHeight="1" x14ac:dyDescent="0.25">
      <c r="A265" s="118"/>
      <c r="C265" s="225"/>
      <c r="D265" s="117"/>
      <c r="H265" s="117"/>
      <c r="I265" s="117"/>
      <c r="J265" s="117"/>
      <c r="K265" s="117"/>
      <c r="L265" s="120"/>
      <c r="M265" s="226"/>
    </row>
    <row r="266" spans="1:13" ht="15.75" customHeight="1" x14ac:dyDescent="0.25">
      <c r="A266" s="118"/>
      <c r="C266" s="225"/>
      <c r="D266" s="117"/>
      <c r="E266" s="117"/>
      <c r="F266" s="117"/>
      <c r="G266" s="117"/>
      <c r="H266" s="117"/>
      <c r="I266" s="117"/>
      <c r="J266" s="117"/>
      <c r="K266" s="117"/>
      <c r="L266" s="120"/>
      <c r="M266" s="226"/>
    </row>
    <row r="267" spans="1:13" ht="15.75" customHeight="1" x14ac:dyDescent="0.25">
      <c r="A267" s="118"/>
      <c r="C267" s="225"/>
      <c r="D267" s="117"/>
      <c r="E267" s="117"/>
      <c r="F267" s="117"/>
      <c r="G267" s="117"/>
      <c r="H267" s="117"/>
      <c r="I267" s="117"/>
      <c r="J267" s="117"/>
      <c r="K267" s="117"/>
      <c r="L267" s="120"/>
      <c r="M267" s="226"/>
    </row>
    <row r="268" spans="1:13" ht="15.75" customHeight="1" x14ac:dyDescent="0.25">
      <c r="A268" s="118"/>
      <c r="C268" s="225"/>
      <c r="D268" s="117"/>
      <c r="E268" s="117"/>
      <c r="F268" s="117"/>
      <c r="G268" s="117"/>
      <c r="H268" s="117"/>
      <c r="I268" s="117"/>
      <c r="J268" s="117"/>
      <c r="K268" s="117"/>
      <c r="L268" s="120"/>
      <c r="M268" s="226"/>
    </row>
    <row r="269" spans="1:13" ht="15.75" customHeight="1" x14ac:dyDescent="0.25">
      <c r="A269" s="118"/>
      <c r="C269" s="225"/>
      <c r="D269" s="117"/>
      <c r="E269" s="117"/>
      <c r="F269" s="117"/>
      <c r="G269" s="117"/>
      <c r="H269" s="117"/>
      <c r="I269" s="117"/>
      <c r="J269" s="117"/>
      <c r="K269" s="117"/>
      <c r="L269" s="120"/>
      <c r="M269" s="226"/>
    </row>
    <row r="270" spans="1:13" ht="15.75" customHeight="1" x14ac:dyDescent="0.25">
      <c r="A270" s="118"/>
      <c r="C270" s="225"/>
      <c r="D270" s="117"/>
      <c r="E270" s="117"/>
      <c r="F270" s="117"/>
      <c r="G270" s="117"/>
      <c r="H270" s="117"/>
      <c r="I270" s="117"/>
      <c r="J270" s="117"/>
      <c r="K270" s="117"/>
      <c r="L270" s="120"/>
      <c r="M270" s="226"/>
    </row>
    <row r="271" spans="1:13" ht="15.75" customHeight="1" x14ac:dyDescent="0.25">
      <c r="A271" s="118"/>
      <c r="C271" s="225"/>
      <c r="D271" s="117"/>
      <c r="E271" s="117"/>
      <c r="F271" s="117"/>
      <c r="G271" s="117"/>
      <c r="H271" s="117"/>
      <c r="I271" s="117"/>
      <c r="J271" s="117"/>
      <c r="K271" s="117"/>
      <c r="L271" s="120"/>
      <c r="M271" s="226"/>
    </row>
    <row r="272" spans="1:13" ht="15.75" customHeight="1" x14ac:dyDescent="0.25">
      <c r="A272" s="118"/>
      <c r="C272" s="225"/>
      <c r="D272" s="117"/>
      <c r="E272" s="117"/>
      <c r="F272" s="117"/>
      <c r="G272" s="117"/>
      <c r="H272" s="117"/>
      <c r="I272" s="117"/>
      <c r="J272" s="117"/>
      <c r="K272" s="117"/>
      <c r="L272" s="120"/>
      <c r="M272" s="226"/>
    </row>
    <row r="273" spans="1:13" ht="15.75" customHeight="1" x14ac:dyDescent="0.25">
      <c r="A273" s="118"/>
      <c r="C273" s="225"/>
      <c r="D273" s="117"/>
      <c r="E273" s="117"/>
      <c r="F273" s="117"/>
      <c r="G273" s="117"/>
      <c r="H273" s="117"/>
      <c r="I273" s="117"/>
      <c r="J273" s="117"/>
      <c r="K273" s="117"/>
      <c r="L273" s="120"/>
      <c r="M273" s="226"/>
    </row>
    <row r="274" spans="1:13" ht="15.75" customHeight="1" x14ac:dyDescent="0.25">
      <c r="A274" s="118"/>
      <c r="C274" s="225"/>
      <c r="D274" s="117"/>
      <c r="E274" s="117"/>
      <c r="F274" s="117"/>
      <c r="G274" s="117"/>
      <c r="H274" s="117"/>
      <c r="I274" s="117"/>
      <c r="J274" s="117"/>
      <c r="K274" s="117"/>
      <c r="L274" s="120"/>
      <c r="M274" s="226"/>
    </row>
    <row r="275" spans="1:13" ht="15.75" customHeight="1" x14ac:dyDescent="0.25">
      <c r="A275" s="118"/>
      <c r="C275" s="225"/>
      <c r="D275" s="117"/>
      <c r="E275" s="117"/>
      <c r="F275" s="117"/>
      <c r="G275" s="117"/>
      <c r="H275" s="117"/>
      <c r="I275" s="117"/>
      <c r="J275" s="117"/>
      <c r="K275" s="117"/>
      <c r="L275" s="120"/>
      <c r="M275" s="226"/>
    </row>
    <row r="276" spans="1:13" ht="15.75" customHeight="1" x14ac:dyDescent="0.25">
      <c r="A276" s="118"/>
      <c r="C276" s="225"/>
      <c r="D276" s="117"/>
      <c r="E276" s="117"/>
      <c r="F276" s="117"/>
      <c r="G276" s="117"/>
      <c r="H276" s="117"/>
      <c r="I276" s="117"/>
      <c r="J276" s="117"/>
      <c r="K276" s="117"/>
      <c r="L276" s="120"/>
      <c r="M276" s="226"/>
    </row>
    <row r="277" spans="1:13" ht="15.75" customHeight="1" x14ac:dyDescent="0.25">
      <c r="A277" s="118"/>
      <c r="C277" s="225"/>
      <c r="D277" s="117"/>
      <c r="E277" s="117"/>
      <c r="F277" s="117"/>
      <c r="G277" s="117"/>
      <c r="H277" s="117"/>
      <c r="I277" s="117"/>
      <c r="J277" s="117"/>
      <c r="K277" s="117"/>
      <c r="L277" s="120"/>
      <c r="M277" s="226"/>
    </row>
    <row r="278" spans="1:13" ht="15.75" customHeight="1" x14ac:dyDescent="0.25">
      <c r="A278" s="118"/>
      <c r="C278" s="225"/>
      <c r="D278" s="117"/>
      <c r="E278" s="117"/>
      <c r="F278" s="117"/>
      <c r="G278" s="117"/>
      <c r="H278" s="117"/>
      <c r="I278" s="117"/>
      <c r="J278" s="117"/>
      <c r="K278" s="117"/>
      <c r="L278" s="120"/>
      <c r="M278" s="226"/>
    </row>
    <row r="279" spans="1:13" ht="15.75" customHeight="1" x14ac:dyDescent="0.25">
      <c r="A279" s="118"/>
      <c r="C279" s="225"/>
      <c r="D279" s="117"/>
      <c r="E279" s="117"/>
      <c r="F279" s="117"/>
      <c r="G279" s="117"/>
      <c r="H279" s="117"/>
      <c r="I279" s="117"/>
      <c r="J279" s="117"/>
      <c r="K279" s="117"/>
      <c r="L279" s="120"/>
      <c r="M279" s="226"/>
    </row>
    <row r="280" spans="1:13" ht="15.75" customHeight="1" x14ac:dyDescent="0.25">
      <c r="A280" s="118"/>
      <c r="C280" s="225"/>
      <c r="D280" s="117"/>
      <c r="E280" s="117"/>
      <c r="F280" s="117"/>
      <c r="G280" s="117"/>
      <c r="H280" s="117"/>
      <c r="I280" s="117"/>
      <c r="J280" s="117"/>
      <c r="K280" s="117"/>
      <c r="L280" s="120"/>
      <c r="M280" s="226"/>
    </row>
    <row r="281" spans="1:13" ht="15.75" customHeight="1" x14ac:dyDescent="0.25">
      <c r="A281" s="118"/>
      <c r="C281" s="225"/>
      <c r="D281" s="117"/>
      <c r="E281" s="117"/>
      <c r="F281" s="117"/>
      <c r="G281" s="117"/>
      <c r="H281" s="117"/>
      <c r="I281" s="117"/>
      <c r="J281" s="117"/>
      <c r="K281" s="117"/>
      <c r="L281" s="120"/>
      <c r="M281" s="226"/>
    </row>
    <row r="282" spans="1:13" ht="31.5" customHeight="1" x14ac:dyDescent="0.25">
      <c r="A282" s="118"/>
      <c r="C282" s="225"/>
      <c r="D282" s="117"/>
      <c r="E282" s="117"/>
      <c r="F282" s="117"/>
      <c r="G282" s="117"/>
      <c r="H282" s="117"/>
      <c r="I282" s="117"/>
      <c r="J282" s="117"/>
      <c r="K282" s="117"/>
      <c r="L282" s="120"/>
      <c r="M282" s="226"/>
    </row>
    <row r="283" spans="1:13" ht="15.75" customHeight="1" x14ac:dyDescent="0.25">
      <c r="A283" s="118"/>
      <c r="C283" s="225"/>
      <c r="D283" s="117"/>
      <c r="E283" s="117"/>
      <c r="F283" s="117"/>
      <c r="G283" s="117"/>
      <c r="H283" s="117"/>
      <c r="I283" s="117"/>
      <c r="J283" s="117"/>
      <c r="K283" s="117"/>
      <c r="L283" s="120"/>
      <c r="M283" s="226"/>
    </row>
    <row r="284" spans="1:13" ht="15.75" customHeight="1" x14ac:dyDescent="0.25">
      <c r="A284" s="118"/>
      <c r="C284" s="225"/>
      <c r="D284" s="117"/>
      <c r="E284" s="117"/>
      <c r="F284" s="117"/>
      <c r="G284" s="117"/>
      <c r="H284" s="117"/>
      <c r="I284" s="117"/>
      <c r="J284" s="117"/>
      <c r="K284" s="117"/>
      <c r="L284" s="120"/>
      <c r="M284" s="226"/>
    </row>
    <row r="285" spans="1:13" ht="15.75" customHeight="1" x14ac:dyDescent="0.25">
      <c r="A285" s="118"/>
      <c r="C285" s="225"/>
      <c r="D285" s="117"/>
      <c r="E285" s="117"/>
      <c r="F285" s="117"/>
      <c r="G285" s="117"/>
      <c r="H285" s="117"/>
      <c r="I285" s="117"/>
      <c r="J285" s="117"/>
      <c r="K285" s="117"/>
      <c r="L285" s="120"/>
      <c r="M285" s="226"/>
    </row>
    <row r="286" spans="1:13" ht="15.75" customHeight="1" x14ac:dyDescent="0.25">
      <c r="A286" s="118"/>
      <c r="C286" s="225"/>
      <c r="D286" s="117"/>
      <c r="E286" s="117"/>
      <c r="F286" s="117"/>
      <c r="G286" s="117"/>
      <c r="H286" s="117"/>
      <c r="I286" s="117"/>
      <c r="J286" s="117"/>
      <c r="K286" s="117"/>
      <c r="L286" s="120"/>
      <c r="M286" s="226"/>
    </row>
    <row r="287" spans="1:13" ht="15.75" customHeight="1" x14ac:dyDescent="0.25">
      <c r="A287" s="118"/>
      <c r="C287" s="225"/>
      <c r="D287" s="117"/>
      <c r="H287" s="117"/>
      <c r="I287" s="117"/>
      <c r="J287" s="117"/>
      <c r="K287" s="117"/>
      <c r="L287" s="120"/>
      <c r="M287" s="226"/>
    </row>
    <row r="288" spans="1:13" ht="15.75" customHeight="1" x14ac:dyDescent="0.25">
      <c r="A288" s="118"/>
      <c r="C288" s="225"/>
      <c r="D288" s="117"/>
      <c r="E288" s="117"/>
      <c r="F288" s="117"/>
      <c r="G288" s="117"/>
      <c r="H288" s="117"/>
      <c r="I288" s="117"/>
      <c r="J288" s="117"/>
      <c r="K288" s="117"/>
      <c r="L288" s="120"/>
      <c r="M288" s="226"/>
    </row>
    <row r="289" spans="1:13" ht="18.75" customHeight="1" x14ac:dyDescent="0.25">
      <c r="A289" s="118"/>
      <c r="C289" s="225"/>
      <c r="D289" s="117"/>
      <c r="E289" s="117"/>
      <c r="F289" s="117"/>
      <c r="G289" s="117"/>
      <c r="H289" s="117"/>
      <c r="I289" s="117"/>
      <c r="J289" s="117"/>
      <c r="K289" s="117"/>
      <c r="L289" s="120"/>
      <c r="M289" s="226"/>
    </row>
    <row r="290" spans="1:13" ht="15.75" customHeight="1" x14ac:dyDescent="0.25">
      <c r="A290" s="118"/>
      <c r="C290" s="225"/>
      <c r="D290" s="117"/>
      <c r="E290" s="117"/>
      <c r="F290" s="117"/>
      <c r="G290" s="117"/>
      <c r="H290" s="117"/>
      <c r="I290" s="117"/>
      <c r="J290" s="117"/>
      <c r="K290" s="117"/>
      <c r="L290" s="120"/>
      <c r="M290" s="226"/>
    </row>
    <row r="291" spans="1:13" ht="15.75" customHeight="1" x14ac:dyDescent="0.25">
      <c r="A291" s="118"/>
      <c r="C291" s="225"/>
      <c r="D291" s="117"/>
      <c r="E291" s="117"/>
      <c r="F291" s="117"/>
      <c r="G291" s="117"/>
      <c r="H291" s="117"/>
      <c r="I291" s="117"/>
      <c r="J291" s="117"/>
      <c r="K291" s="117"/>
      <c r="L291" s="120"/>
      <c r="M291" s="226"/>
    </row>
    <row r="292" spans="1:13" ht="15.75" customHeight="1" x14ac:dyDescent="0.25">
      <c r="A292" s="118"/>
      <c r="C292" s="225"/>
      <c r="D292" s="117"/>
      <c r="E292" s="117"/>
      <c r="F292" s="117"/>
      <c r="G292" s="117"/>
      <c r="H292" s="117"/>
      <c r="I292" s="117"/>
      <c r="J292" s="117"/>
      <c r="K292" s="117"/>
      <c r="L292" s="120"/>
      <c r="M292" s="226"/>
    </row>
    <row r="293" spans="1:13" ht="21" customHeight="1" x14ac:dyDescent="0.25">
      <c r="A293" s="118"/>
      <c r="C293" s="225"/>
      <c r="D293" s="117"/>
      <c r="E293" s="117"/>
      <c r="F293" s="117"/>
      <c r="G293" s="117"/>
      <c r="H293" s="117"/>
      <c r="I293" s="117"/>
      <c r="J293" s="117"/>
      <c r="K293" s="117"/>
      <c r="L293" s="120"/>
      <c r="M293" s="226"/>
    </row>
    <row r="294" spans="1:13" ht="15.75" customHeight="1" x14ac:dyDescent="0.25">
      <c r="A294" s="118"/>
      <c r="C294" s="225"/>
      <c r="D294" s="117"/>
      <c r="E294" s="117"/>
      <c r="F294" s="117"/>
      <c r="G294" s="117"/>
      <c r="H294" s="117"/>
      <c r="I294" s="117"/>
      <c r="J294" s="117"/>
      <c r="K294" s="117"/>
      <c r="L294" s="120"/>
      <c r="M294" s="226"/>
    </row>
    <row r="295" spans="1:13" ht="27.75" customHeight="1" x14ac:dyDescent="0.25">
      <c r="A295" s="118"/>
      <c r="C295" s="225"/>
      <c r="D295" s="117"/>
      <c r="E295" s="117"/>
      <c r="F295" s="117"/>
      <c r="G295" s="117"/>
      <c r="H295" s="117"/>
      <c r="I295" s="117"/>
      <c r="J295" s="117"/>
      <c r="K295" s="117"/>
      <c r="L295" s="120"/>
      <c r="M295" s="226"/>
    </row>
    <row r="296" spans="1:13" ht="15.75" customHeight="1" x14ac:dyDescent="0.25">
      <c r="A296" s="118"/>
      <c r="C296" s="225"/>
      <c r="D296" s="117"/>
      <c r="E296" s="117"/>
      <c r="F296" s="117"/>
      <c r="G296" s="117"/>
      <c r="H296" s="117"/>
      <c r="I296" s="117"/>
      <c r="J296" s="117"/>
      <c r="K296" s="117"/>
      <c r="L296" s="120"/>
      <c r="M296" s="226"/>
    </row>
    <row r="297" spans="1:13" ht="15.75" customHeight="1" x14ac:dyDescent="0.25">
      <c r="A297" s="118"/>
      <c r="C297" s="225"/>
      <c r="D297" s="117"/>
      <c r="E297" s="117"/>
      <c r="F297" s="117"/>
      <c r="G297" s="117"/>
      <c r="H297" s="117"/>
      <c r="I297" s="117"/>
      <c r="J297" s="117"/>
      <c r="K297" s="117"/>
      <c r="L297" s="120"/>
      <c r="M297" s="226"/>
    </row>
    <row r="298" spans="1:13" ht="15.75" customHeight="1" x14ac:dyDescent="0.25">
      <c r="A298" s="118"/>
      <c r="C298" s="225"/>
      <c r="D298" s="117"/>
      <c r="E298" s="117"/>
      <c r="F298" s="117"/>
      <c r="G298" s="117"/>
      <c r="H298" s="117"/>
      <c r="I298" s="117"/>
      <c r="J298" s="117"/>
      <c r="K298" s="117"/>
      <c r="L298" s="120"/>
      <c r="M298" s="226"/>
    </row>
    <row r="299" spans="1:13" ht="15.75" customHeight="1" x14ac:dyDescent="0.25">
      <c r="A299" s="118"/>
      <c r="C299" s="225"/>
      <c r="D299" s="117"/>
      <c r="E299" s="117"/>
      <c r="F299" s="117"/>
      <c r="G299" s="117"/>
      <c r="H299" s="117"/>
      <c r="I299" s="117"/>
      <c r="J299" s="117"/>
      <c r="K299" s="117"/>
      <c r="L299" s="120"/>
      <c r="M299" s="226"/>
    </row>
    <row r="300" spans="1:13" ht="17.25" customHeight="1" x14ac:dyDescent="0.25">
      <c r="A300" s="118"/>
      <c r="C300" s="225"/>
      <c r="D300" s="117"/>
      <c r="E300" s="117"/>
      <c r="F300" s="117"/>
      <c r="G300" s="117"/>
      <c r="H300" s="117"/>
      <c r="I300" s="117"/>
      <c r="J300" s="117"/>
      <c r="K300" s="117"/>
      <c r="L300" s="120"/>
      <c r="M300" s="226"/>
    </row>
    <row r="301" spans="1:13" ht="15.75" customHeight="1" x14ac:dyDescent="0.25">
      <c r="A301" s="118"/>
      <c r="C301" s="225"/>
      <c r="D301" s="117"/>
      <c r="E301" s="117"/>
      <c r="F301" s="117"/>
      <c r="G301" s="117"/>
      <c r="H301" s="117"/>
      <c r="I301" s="117"/>
      <c r="J301" s="117"/>
      <c r="K301" s="117"/>
      <c r="L301" s="120"/>
      <c r="M301" s="226"/>
    </row>
    <row r="302" spans="1:13" ht="15.75" customHeight="1" x14ac:dyDescent="0.25">
      <c r="A302" s="118"/>
      <c r="C302" s="225"/>
      <c r="D302" s="117"/>
      <c r="E302" s="117"/>
      <c r="F302" s="117"/>
      <c r="G302" s="117"/>
      <c r="H302" s="117"/>
      <c r="I302" s="117"/>
      <c r="J302" s="117"/>
      <c r="K302" s="117"/>
      <c r="L302" s="120"/>
      <c r="M302" s="226"/>
    </row>
    <row r="303" spans="1:13" ht="15.75" customHeight="1" x14ac:dyDescent="0.25">
      <c r="A303" s="118"/>
      <c r="C303" s="225"/>
      <c r="D303" s="117"/>
      <c r="E303" s="117"/>
      <c r="F303" s="117"/>
      <c r="G303" s="117"/>
      <c r="H303" s="117"/>
      <c r="I303" s="117"/>
      <c r="J303" s="117"/>
      <c r="K303" s="117"/>
      <c r="L303" s="120"/>
      <c r="M303" s="226"/>
    </row>
    <row r="304" spans="1:13" ht="15.75" customHeight="1" x14ac:dyDescent="0.25">
      <c r="A304" s="118"/>
      <c r="C304" s="225"/>
      <c r="D304" s="117"/>
      <c r="E304" s="117"/>
      <c r="F304" s="117"/>
      <c r="G304" s="117"/>
      <c r="H304" s="117"/>
      <c r="I304" s="117"/>
      <c r="J304" s="117"/>
      <c r="K304" s="117"/>
      <c r="L304" s="120"/>
      <c r="M304" s="226"/>
    </row>
    <row r="305" spans="1:17" ht="15.75" customHeight="1" x14ac:dyDescent="0.25">
      <c r="A305" s="118"/>
      <c r="L305" s="120"/>
      <c r="M305" s="226"/>
    </row>
    <row r="306" spans="1:17" ht="15.75" customHeight="1" x14ac:dyDescent="0.25">
      <c r="A306" s="118"/>
      <c r="C306" s="225"/>
      <c r="D306" s="117"/>
      <c r="H306" s="117"/>
      <c r="I306" s="117"/>
      <c r="J306" s="117"/>
      <c r="K306" s="117"/>
      <c r="L306" s="117"/>
      <c r="M306" s="117"/>
      <c r="N306" s="117"/>
      <c r="O306" s="117"/>
      <c r="P306" s="120"/>
      <c r="Q306" s="226"/>
    </row>
    <row r="307" spans="1:17" ht="15.75" customHeight="1" thickBot="1" x14ac:dyDescent="0.3">
      <c r="A307" s="118"/>
      <c r="C307" s="225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20"/>
      <c r="Q307" s="226"/>
    </row>
    <row r="308" spans="1:17" ht="15.75" customHeight="1" thickBot="1" x14ac:dyDescent="0.3">
      <c r="A308" s="118"/>
      <c r="B308" s="384" t="s">
        <v>38</v>
      </c>
      <c r="C308" s="385"/>
      <c r="D308" s="385"/>
      <c r="E308" s="385"/>
      <c r="F308" s="385"/>
      <c r="G308" s="385"/>
      <c r="H308" s="385"/>
      <c r="I308" s="385"/>
      <c r="J308" s="385"/>
      <c r="K308" s="385"/>
      <c r="L308" s="385"/>
      <c r="M308" s="385"/>
      <c r="N308" s="385"/>
      <c r="O308" s="385"/>
      <c r="P308" s="120"/>
      <c r="Q308" s="226"/>
    </row>
    <row r="309" spans="1:17" ht="15.75" customHeight="1" x14ac:dyDescent="0.25">
      <c r="A309" s="118"/>
      <c r="C309" s="225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20"/>
      <c r="Q309" s="226"/>
    </row>
    <row r="310" spans="1:17" ht="15.75" customHeight="1" x14ac:dyDescent="0.25">
      <c r="A310" s="118"/>
      <c r="C310" s="225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20"/>
      <c r="Q310" s="226"/>
    </row>
    <row r="311" spans="1:17" ht="15.75" customHeight="1" x14ac:dyDescent="0.25">
      <c r="A311" s="118"/>
      <c r="C311" s="225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20"/>
      <c r="Q311" s="226"/>
    </row>
    <row r="312" spans="1:17" ht="15.75" customHeight="1" x14ac:dyDescent="0.25">
      <c r="A312" s="118"/>
      <c r="C312" s="225"/>
      <c r="D312" s="117"/>
      <c r="E312" s="117"/>
      <c r="F312" s="117"/>
      <c r="G312" s="117"/>
      <c r="H312" s="3"/>
      <c r="I312" s="153"/>
      <c r="J312" s="153"/>
      <c r="K312" s="153"/>
      <c r="L312" s="153"/>
      <c r="M312" s="117"/>
      <c r="N312" s="117"/>
      <c r="O312" s="117"/>
      <c r="P312" s="120"/>
      <c r="Q312" s="226"/>
    </row>
    <row r="313" spans="1:17" x14ac:dyDescent="0.25">
      <c r="A313" s="118"/>
      <c r="C313" s="223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20"/>
    </row>
    <row r="314" spans="1:17" s="3" customFormat="1" ht="15.75" x14ac:dyDescent="0.25">
      <c r="A314" s="152"/>
      <c r="B314" s="153"/>
      <c r="C314" s="153"/>
      <c r="D314" s="117"/>
      <c r="E314" s="117"/>
      <c r="F314" s="117"/>
      <c r="G314" s="117"/>
      <c r="H314" s="117"/>
      <c r="I314" s="117"/>
      <c r="J314" s="117"/>
      <c r="K314" s="117"/>
      <c r="L314" s="117"/>
      <c r="M314" s="153"/>
      <c r="N314" s="153"/>
      <c r="O314" s="153"/>
      <c r="P314" s="153"/>
      <c r="Q314" s="154"/>
    </row>
    <row r="315" spans="1:17" x14ac:dyDescent="0.25">
      <c r="A315" s="118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20"/>
    </row>
    <row r="316" spans="1:17" ht="15.75" thickBot="1" x14ac:dyDescent="0.3">
      <c r="A316" s="118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20"/>
    </row>
    <row r="317" spans="1:17" ht="24" customHeight="1" thickBot="1" x14ac:dyDescent="0.3">
      <c r="A317" s="118"/>
      <c r="P317" s="232"/>
      <c r="Q317" s="233"/>
    </row>
    <row r="318" spans="1:17" x14ac:dyDescent="0.25">
      <c r="A318" s="118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20"/>
    </row>
    <row r="319" spans="1:17" x14ac:dyDescent="0.25">
      <c r="A319" s="118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  <c r="Q319" s="120"/>
    </row>
    <row r="320" spans="1:17" x14ac:dyDescent="0.25">
      <c r="A320" s="118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20"/>
    </row>
    <row r="321" spans="1:17" x14ac:dyDescent="0.25">
      <c r="A321" s="118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20"/>
    </row>
    <row r="322" spans="1:17" x14ac:dyDescent="0.25">
      <c r="A322" s="118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20"/>
    </row>
    <row r="323" spans="1:17" x14ac:dyDescent="0.25">
      <c r="A323" s="118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  <c r="Q323" s="120"/>
    </row>
    <row r="324" spans="1:17" x14ac:dyDescent="0.25">
      <c r="A324" s="118"/>
      <c r="C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20"/>
    </row>
    <row r="325" spans="1:17" x14ac:dyDescent="0.25">
      <c r="A325" s="118"/>
      <c r="C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20"/>
    </row>
    <row r="326" spans="1:17" x14ac:dyDescent="0.25">
      <c r="A326" s="118"/>
      <c r="C326" s="117"/>
      <c r="D326" s="120"/>
      <c r="E326" s="120"/>
      <c r="F326" s="120"/>
      <c r="G326" s="120"/>
      <c r="H326" s="117"/>
      <c r="I326" s="117"/>
      <c r="J326" s="117"/>
      <c r="K326" s="117"/>
      <c r="L326" s="117"/>
      <c r="M326" s="117"/>
      <c r="N326" s="117"/>
      <c r="O326" s="117"/>
      <c r="P326" s="117"/>
      <c r="Q326" s="120"/>
    </row>
    <row r="327" spans="1:17" x14ac:dyDescent="0.25">
      <c r="A327" s="118"/>
      <c r="C327" s="117"/>
      <c r="H327" s="117"/>
      <c r="I327" s="117"/>
      <c r="J327" s="117"/>
      <c r="K327" s="117"/>
      <c r="L327" s="117"/>
      <c r="M327" s="117"/>
      <c r="N327" s="117"/>
      <c r="O327" s="117"/>
      <c r="P327" s="117"/>
      <c r="Q327" s="120"/>
    </row>
    <row r="328" spans="1:17" x14ac:dyDescent="0.25">
      <c r="A328" s="118"/>
      <c r="C328" s="117"/>
      <c r="H328" s="117"/>
      <c r="I328" s="117"/>
      <c r="J328" s="117"/>
      <c r="K328" s="117"/>
      <c r="L328" s="117"/>
      <c r="M328" s="117"/>
      <c r="N328" s="117"/>
      <c r="O328" s="117"/>
      <c r="P328" s="117"/>
      <c r="Q328" s="120"/>
    </row>
    <row r="329" spans="1:17" x14ac:dyDescent="0.25">
      <c r="A329" s="118"/>
      <c r="C329" s="117"/>
      <c r="H329" s="117"/>
      <c r="I329" s="117"/>
      <c r="J329" s="117"/>
      <c r="K329" s="117"/>
      <c r="L329" s="117"/>
      <c r="M329" s="117"/>
      <c r="N329" s="117"/>
      <c r="O329" s="117"/>
      <c r="P329" s="117"/>
      <c r="Q329" s="120"/>
    </row>
    <row r="330" spans="1:17" x14ac:dyDescent="0.25">
      <c r="A330" s="118"/>
      <c r="C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20"/>
    </row>
    <row r="331" spans="1:17" x14ac:dyDescent="0.25">
      <c r="A331" s="118"/>
      <c r="C331" s="117"/>
      <c r="H331" s="117"/>
      <c r="I331" s="117"/>
      <c r="J331" s="117"/>
      <c r="K331" s="117"/>
      <c r="L331" s="117"/>
      <c r="M331" s="117"/>
      <c r="N331" s="117"/>
      <c r="O331" s="117"/>
      <c r="P331" s="117"/>
      <c r="Q331" s="120"/>
    </row>
    <row r="332" spans="1:17" x14ac:dyDescent="0.25">
      <c r="A332" s="118"/>
      <c r="C332" s="117"/>
      <c r="H332" s="117"/>
      <c r="I332" s="117"/>
      <c r="J332" s="117"/>
      <c r="K332" s="117"/>
      <c r="L332" s="117"/>
      <c r="M332" s="117"/>
      <c r="N332" s="117"/>
      <c r="O332" s="117"/>
      <c r="P332" s="117"/>
      <c r="Q332" s="120"/>
    </row>
    <row r="333" spans="1:17" x14ac:dyDescent="0.25">
      <c r="A333" s="118"/>
      <c r="C333" s="117"/>
      <c r="H333" s="117"/>
      <c r="I333" s="117"/>
      <c r="J333" s="117"/>
      <c r="K333" s="117"/>
      <c r="L333" s="117"/>
      <c r="M333" s="117"/>
      <c r="N333" s="117"/>
      <c r="O333" s="117"/>
      <c r="P333" s="117"/>
      <c r="Q333" s="120"/>
    </row>
    <row r="334" spans="1:17" x14ac:dyDescent="0.25">
      <c r="A334" s="118"/>
      <c r="C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20"/>
    </row>
    <row r="335" spans="1:17" x14ac:dyDescent="0.25">
      <c r="A335" s="118"/>
      <c r="C335" s="117"/>
      <c r="H335" s="117"/>
      <c r="I335" s="117"/>
      <c r="J335" s="117"/>
      <c r="K335" s="117"/>
      <c r="L335" s="117"/>
      <c r="M335" s="117"/>
      <c r="N335" s="117"/>
      <c r="O335" s="117"/>
      <c r="P335" s="117"/>
      <c r="Q335" s="120"/>
    </row>
    <row r="336" spans="1:17" x14ac:dyDescent="0.25">
      <c r="A336" s="118"/>
      <c r="C336" s="117"/>
      <c r="H336" s="117"/>
      <c r="I336" s="117"/>
      <c r="J336" s="117"/>
      <c r="K336" s="117"/>
      <c r="L336" s="117"/>
      <c r="M336" s="117"/>
      <c r="N336" s="117"/>
      <c r="O336" s="117"/>
      <c r="P336" s="117"/>
      <c r="Q336" s="120"/>
    </row>
    <row r="337" spans="1:17" x14ac:dyDescent="0.25">
      <c r="A337" s="118"/>
      <c r="C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20"/>
    </row>
    <row r="338" spans="1:17" x14ac:dyDescent="0.25">
      <c r="A338" s="118"/>
      <c r="C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20"/>
    </row>
    <row r="339" spans="1:17" x14ac:dyDescent="0.25">
      <c r="A339" s="118"/>
      <c r="C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20"/>
    </row>
    <row r="340" spans="1:17" x14ac:dyDescent="0.25">
      <c r="A340" s="118"/>
      <c r="C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20"/>
    </row>
    <row r="341" spans="1:17" x14ac:dyDescent="0.25">
      <c r="A341" s="118"/>
      <c r="C341" s="117"/>
      <c r="M341" s="117"/>
      <c r="N341" s="117"/>
      <c r="O341" s="117"/>
      <c r="P341" s="117"/>
      <c r="Q341" s="120"/>
    </row>
    <row r="342" spans="1:17" x14ac:dyDescent="0.25">
      <c r="A342" s="118"/>
      <c r="C342" s="117"/>
      <c r="M342" s="117"/>
      <c r="N342" s="117"/>
      <c r="O342" s="117"/>
      <c r="P342" s="117"/>
      <c r="Q342" s="120"/>
    </row>
    <row r="343" spans="1:17" x14ac:dyDescent="0.25">
      <c r="A343" s="118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20"/>
      <c r="Q343" s="120"/>
    </row>
    <row r="344" spans="1:17" x14ac:dyDescent="0.25">
      <c r="A344" s="118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Q344" s="226"/>
    </row>
    <row r="345" spans="1:17" x14ac:dyDescent="0.25">
      <c r="A345" s="118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Q345" s="226"/>
    </row>
    <row r="346" spans="1:17" x14ac:dyDescent="0.25">
      <c r="A346" s="118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Q346" s="226"/>
    </row>
    <row r="347" spans="1:17" x14ac:dyDescent="0.25">
      <c r="A347" s="118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Q347" s="226"/>
    </row>
    <row r="348" spans="1:17" x14ac:dyDescent="0.25">
      <c r="A348" s="118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Q348" s="226"/>
    </row>
    <row r="349" spans="1:17" x14ac:dyDescent="0.25">
      <c r="A349" s="118"/>
      <c r="B349" s="226"/>
      <c r="C349" s="226"/>
      <c r="D349" s="226"/>
      <c r="E349" s="226"/>
      <c r="F349" s="226"/>
      <c r="G349" s="226"/>
      <c r="H349" s="226"/>
      <c r="I349" s="226"/>
      <c r="J349" s="226"/>
      <c r="K349" s="226"/>
      <c r="L349" s="226"/>
      <c r="M349" s="226"/>
      <c r="N349" s="226"/>
      <c r="O349" s="226"/>
      <c r="P349" s="226"/>
      <c r="Q349" s="226"/>
    </row>
    <row r="350" spans="1:17" x14ac:dyDescent="0.25">
      <c r="A350" s="4"/>
      <c r="B350" s="4"/>
      <c r="C350" s="4"/>
    </row>
    <row r="351" spans="1:17" x14ac:dyDescent="0.25">
      <c r="A351" s="4"/>
      <c r="B351" s="4"/>
      <c r="C351" s="4"/>
    </row>
    <row r="352" spans="1:17" x14ac:dyDescent="0.25">
      <c r="A352" s="4"/>
      <c r="B352" s="4"/>
      <c r="C352" s="4"/>
    </row>
    <row r="353" spans="1:3" x14ac:dyDescent="0.25">
      <c r="A353" s="4"/>
      <c r="B353" s="4"/>
      <c r="C353" s="4"/>
    </row>
    <row r="354" spans="1:3" x14ac:dyDescent="0.25">
      <c r="A354" s="4"/>
      <c r="B354" s="4"/>
      <c r="C354" s="4"/>
    </row>
    <row r="355" spans="1:3" x14ac:dyDescent="0.25">
      <c r="A355" s="4"/>
      <c r="B355" s="4"/>
      <c r="C355" s="4"/>
    </row>
    <row r="356" spans="1:3" x14ac:dyDescent="0.25">
      <c r="A356" s="4"/>
      <c r="B356" s="4"/>
      <c r="C356" s="4"/>
    </row>
  </sheetData>
  <mergeCells count="52"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  <mergeCell ref="D189:J189"/>
    <mergeCell ref="E190:H190"/>
    <mergeCell ref="E191:H191"/>
    <mergeCell ref="E192:H192"/>
    <mergeCell ref="E193:H193"/>
    <mergeCell ref="D218:J218"/>
    <mergeCell ref="E154:I154"/>
    <mergeCell ref="D160:J160"/>
    <mergeCell ref="E161:H161"/>
    <mergeCell ref="E162:H162"/>
    <mergeCell ref="E163:H163"/>
    <mergeCell ref="E164:H164"/>
    <mergeCell ref="D113:J113"/>
    <mergeCell ref="E140:J140"/>
    <mergeCell ref="E141:I141"/>
    <mergeCell ref="E147:J147"/>
    <mergeCell ref="E148:I148"/>
    <mergeCell ref="E153:J153"/>
    <mergeCell ref="J57:L57"/>
    <mergeCell ref="J58:L58"/>
    <mergeCell ref="J59:L59"/>
    <mergeCell ref="J61:L61"/>
    <mergeCell ref="D103:J103"/>
    <mergeCell ref="E106:H106"/>
    <mergeCell ref="J51:L51"/>
    <mergeCell ref="J52:L52"/>
    <mergeCell ref="J53:L53"/>
    <mergeCell ref="J54:L54"/>
    <mergeCell ref="J55:L55"/>
    <mergeCell ref="J56:L56"/>
    <mergeCell ref="J45:L45"/>
    <mergeCell ref="J46:L46"/>
    <mergeCell ref="J47:L47"/>
    <mergeCell ref="J48:L48"/>
    <mergeCell ref="J49:L49"/>
    <mergeCell ref="J50:L50"/>
    <mergeCell ref="B13:O13"/>
    <mergeCell ref="B14:O14"/>
    <mergeCell ref="C20:F20"/>
    <mergeCell ref="H20:L20"/>
    <mergeCell ref="D43:M43"/>
    <mergeCell ref="J44:L44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Q291"/>
  <sheetViews>
    <sheetView zoomScale="69" zoomScaleNormal="69" workbookViewId="0">
      <selection activeCell="B13" sqref="B13:O13"/>
    </sheetView>
  </sheetViews>
  <sheetFormatPr baseColWidth="10" defaultRowHeight="15" x14ac:dyDescent="0.25"/>
  <cols>
    <col min="1" max="1" width="3.5703125" style="4" customWidth="1"/>
    <col min="2" max="2" width="6.7109375" style="4" customWidth="1"/>
    <col min="3" max="6" width="20.7109375" style="4" customWidth="1"/>
    <col min="7" max="7" width="26.42578125" style="4" customWidth="1"/>
    <col min="8" max="12" width="20.7109375" style="4" customWidth="1"/>
    <col min="13" max="13" width="17.85546875" style="4" customWidth="1"/>
    <col min="14" max="14" width="12.140625" style="4" customWidth="1"/>
    <col min="15" max="15" width="14.140625" style="4" customWidth="1"/>
    <col min="16" max="16" width="3.5703125" style="4" customWidth="1"/>
    <col min="17" max="16384" width="11.42578125" style="4"/>
  </cols>
  <sheetData>
    <row r="1" spans="1:16" customFormat="1" ht="15.75" x14ac:dyDescent="0.3">
      <c r="A1" s="42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42"/>
    </row>
    <row r="2" spans="1:16" customFormat="1" ht="15.75" x14ac:dyDescent="0.3">
      <c r="A2" s="42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42"/>
    </row>
    <row r="3" spans="1:16" customFormat="1" ht="15.75" x14ac:dyDescent="0.3">
      <c r="A3" s="42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42"/>
    </row>
    <row r="4" spans="1:16" customFormat="1" ht="15.75" x14ac:dyDescent="0.3">
      <c r="A4" s="42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42"/>
    </row>
    <row r="5" spans="1:16" customFormat="1" ht="15.75" x14ac:dyDescent="0.3">
      <c r="A5" s="42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42"/>
    </row>
    <row r="6" spans="1:16" customFormat="1" ht="15.75" x14ac:dyDescent="0.3">
      <c r="A6" s="42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42"/>
    </row>
    <row r="7" spans="1:16" customFormat="1" ht="15.75" x14ac:dyDescent="0.3">
      <c r="A7" s="42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42"/>
    </row>
    <row r="8" spans="1:16" customFormat="1" ht="15.75" x14ac:dyDescent="0.3">
      <c r="A8" s="42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42"/>
    </row>
    <row r="9" spans="1:16" customFormat="1" ht="15.75" x14ac:dyDescent="0.3">
      <c r="A9" s="42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42"/>
    </row>
    <row r="10" spans="1:16" customFormat="1" ht="15.75" x14ac:dyDescent="0.3">
      <c r="A10" s="42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42"/>
    </row>
    <row r="11" spans="1:16" customFormat="1" ht="15.75" x14ac:dyDescent="0.3">
      <c r="A11" s="42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42"/>
    </row>
    <row r="12" spans="1:16" customFormat="1" ht="16.5" thickBot="1" x14ac:dyDescent="0.35">
      <c r="A12" s="42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42"/>
    </row>
    <row r="13" spans="1:16" customFormat="1" ht="50.25" customHeight="1" x14ac:dyDescent="0.3">
      <c r="A13" s="42"/>
      <c r="B13" s="300" t="s">
        <v>24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42"/>
    </row>
    <row r="14" spans="1:16" customFormat="1" ht="43.5" customHeight="1" thickBot="1" x14ac:dyDescent="0.35">
      <c r="A14" s="42"/>
      <c r="B14" s="302" t="s">
        <v>42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42"/>
    </row>
    <row r="15" spans="1:16" customFormat="1" ht="15.75" x14ac:dyDescent="0.3">
      <c r="A15" s="42"/>
      <c r="B15" s="35" t="s">
        <v>35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42"/>
    </row>
    <row r="16" spans="1:16" customFormat="1" ht="15.75" x14ac:dyDescent="0.3">
      <c r="A16" s="42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42"/>
    </row>
    <row r="17" spans="1:17" customFormat="1" ht="15.75" x14ac:dyDescent="0.3">
      <c r="A17" s="42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42"/>
    </row>
    <row r="18" spans="1:17" customFormat="1" ht="15.75" x14ac:dyDescent="0.3">
      <c r="A18" s="42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42"/>
    </row>
    <row r="19" spans="1:17" customFormat="1" ht="16.5" thickBot="1" x14ac:dyDescent="0.35">
      <c r="A19" s="42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42"/>
    </row>
    <row r="20" spans="1:17" customFormat="1" ht="20.25" customHeight="1" thickBot="1" x14ac:dyDescent="0.35">
      <c r="A20" s="42"/>
      <c r="B20" s="35"/>
      <c r="C20" s="281" t="s">
        <v>0</v>
      </c>
      <c r="D20" s="282"/>
      <c r="E20" s="282"/>
      <c r="F20" s="283"/>
      <c r="G20" s="43"/>
      <c r="H20" s="281" t="s">
        <v>1</v>
      </c>
      <c r="I20" s="282"/>
      <c r="J20" s="282"/>
      <c r="K20" s="282"/>
      <c r="L20" s="283"/>
      <c r="M20" s="43"/>
      <c r="N20" s="43"/>
      <c r="O20" s="43"/>
      <c r="P20" s="42"/>
      <c r="Q20" s="1"/>
    </row>
    <row r="21" spans="1:17" s="2" customFormat="1" ht="15.75" thickBot="1" x14ac:dyDescent="0.3">
      <c r="A21" s="44"/>
      <c r="B21" s="37"/>
      <c r="C21" s="6" t="s">
        <v>39</v>
      </c>
      <c r="D21" s="7" t="s">
        <v>2</v>
      </c>
      <c r="E21" s="8" t="s">
        <v>34</v>
      </c>
      <c r="F21" s="6" t="s">
        <v>3</v>
      </c>
      <c r="G21" s="37" t="s">
        <v>37</v>
      </c>
      <c r="H21" s="8" t="s">
        <v>4</v>
      </c>
      <c r="I21" s="8" t="s">
        <v>5</v>
      </c>
      <c r="J21" s="6" t="s">
        <v>6</v>
      </c>
      <c r="K21" s="6" t="s">
        <v>7</v>
      </c>
      <c r="L21" s="6" t="s">
        <v>3</v>
      </c>
      <c r="M21" s="37"/>
      <c r="N21" s="37"/>
      <c r="O21" s="37"/>
      <c r="P21" s="44"/>
    </row>
    <row r="22" spans="1:17" customFormat="1" ht="16.5" thickBot="1" x14ac:dyDescent="0.35">
      <c r="A22" s="42"/>
      <c r="B22" s="35"/>
      <c r="C22" s="9">
        <v>17</v>
      </c>
      <c r="D22" s="10">
        <v>6</v>
      </c>
      <c r="E22" s="10">
        <v>6</v>
      </c>
      <c r="F22" s="11">
        <f>SUM(C22:E22)</f>
        <v>29</v>
      </c>
      <c r="G22" s="35"/>
      <c r="H22" s="9">
        <v>11</v>
      </c>
      <c r="I22" s="9">
        <v>12</v>
      </c>
      <c r="J22" s="9">
        <v>0</v>
      </c>
      <c r="K22" s="9">
        <v>6</v>
      </c>
      <c r="L22" s="11">
        <f>SUM(H22:K22)</f>
        <v>29</v>
      </c>
      <c r="M22" s="35"/>
      <c r="N22" s="35"/>
      <c r="O22" s="45"/>
      <c r="P22" s="42"/>
    </row>
    <row r="23" spans="1:17" customFormat="1" ht="16.5" thickBot="1" x14ac:dyDescent="0.35">
      <c r="A23" s="42"/>
      <c r="B23" s="35"/>
      <c r="C23" s="12">
        <f>+C22/F22</f>
        <v>0.58620689655172409</v>
      </c>
      <c r="D23" s="13">
        <f>+D22/F22</f>
        <v>0.20689655172413793</v>
      </c>
      <c r="E23" s="14">
        <f>+E22/F22</f>
        <v>0.20689655172413793</v>
      </c>
      <c r="F23" s="15">
        <v>1</v>
      </c>
      <c r="G23" s="35"/>
      <c r="H23" s="12">
        <f>+H22/L22</f>
        <v>0.37931034482758619</v>
      </c>
      <c r="I23" s="12">
        <f>+I22/L22</f>
        <v>0.41379310344827586</v>
      </c>
      <c r="J23" s="12">
        <f>+J22/L22</f>
        <v>0</v>
      </c>
      <c r="K23" s="12">
        <f>+K22/L22</f>
        <v>0.20689655172413793</v>
      </c>
      <c r="L23" s="15">
        <f>SUM(H23:K23)</f>
        <v>1</v>
      </c>
      <c r="M23" s="35"/>
      <c r="N23" s="35"/>
      <c r="O23" s="45"/>
      <c r="P23" s="42"/>
    </row>
    <row r="24" spans="1:17" customFormat="1" ht="15.75" x14ac:dyDescent="0.3">
      <c r="A24" s="42"/>
      <c r="B24" s="35"/>
      <c r="C24" s="35" t="s">
        <v>36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45"/>
      <c r="O24" s="45"/>
      <c r="P24" s="42"/>
      <c r="Q24" s="1"/>
    </row>
    <row r="25" spans="1:17" customFormat="1" ht="15.75" x14ac:dyDescent="0.3">
      <c r="A25" s="42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45"/>
      <c r="N25" s="45"/>
      <c r="O25" s="45"/>
      <c r="P25" s="42"/>
      <c r="Q25" s="1"/>
    </row>
    <row r="26" spans="1:17" customFormat="1" ht="15.75" x14ac:dyDescent="0.3">
      <c r="A26" s="42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45"/>
      <c r="N26" s="45"/>
      <c r="O26" s="45"/>
      <c r="P26" s="42"/>
    </row>
    <row r="27" spans="1:17" customFormat="1" ht="15.75" x14ac:dyDescent="0.3">
      <c r="A27" s="42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42"/>
    </row>
    <row r="28" spans="1:17" customFormat="1" ht="15.75" x14ac:dyDescent="0.3">
      <c r="A28" s="42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42"/>
    </row>
    <row r="29" spans="1:17" customFormat="1" ht="15.75" x14ac:dyDescent="0.3">
      <c r="A29" s="42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42"/>
    </row>
    <row r="30" spans="1:17" customFormat="1" ht="15.75" x14ac:dyDescent="0.3">
      <c r="A30" s="42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42"/>
    </row>
    <row r="31" spans="1:17" customFormat="1" ht="15.75" x14ac:dyDescent="0.3">
      <c r="A31" s="42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42"/>
    </row>
    <row r="32" spans="1:17" customFormat="1" ht="15.75" x14ac:dyDescent="0.3">
      <c r="A32" s="42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42"/>
    </row>
    <row r="33" spans="1:16" customFormat="1" ht="15.75" x14ac:dyDescent="0.3">
      <c r="A33" s="4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42"/>
    </row>
    <row r="34" spans="1:16" customFormat="1" ht="15.75" x14ac:dyDescent="0.3">
      <c r="A34" s="42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42"/>
    </row>
    <row r="35" spans="1:16" customFormat="1" ht="15.75" x14ac:dyDescent="0.3">
      <c r="A35" s="4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42"/>
    </row>
    <row r="36" spans="1:16" customFormat="1" ht="15.75" x14ac:dyDescent="0.3">
      <c r="A36" s="42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42"/>
    </row>
    <row r="37" spans="1:16" customFormat="1" ht="15.75" x14ac:dyDescent="0.3">
      <c r="A37" s="42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42"/>
    </row>
    <row r="38" spans="1:16" customFormat="1" ht="15.75" x14ac:dyDescent="0.3">
      <c r="A38" s="42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42"/>
    </row>
    <row r="39" spans="1:16" customFormat="1" ht="15.75" x14ac:dyDescent="0.3">
      <c r="A39" s="42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42"/>
    </row>
    <row r="40" spans="1:16" customFormat="1" ht="15.75" x14ac:dyDescent="0.3">
      <c r="A40" s="42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42"/>
    </row>
    <row r="41" spans="1:16" customFormat="1" ht="15.75" x14ac:dyDescent="0.3">
      <c r="A41" s="4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42"/>
    </row>
    <row r="42" spans="1:16" customFormat="1" ht="16.5" thickBot="1" x14ac:dyDescent="0.35">
      <c r="A42" s="42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42"/>
    </row>
    <row r="43" spans="1:16" customFormat="1" ht="19.5" customHeight="1" thickBot="1" x14ac:dyDescent="0.35">
      <c r="A43" s="42"/>
      <c r="B43" s="35"/>
      <c r="C43" s="35"/>
      <c r="D43" s="330" t="s">
        <v>8</v>
      </c>
      <c r="E43" s="331"/>
      <c r="F43" s="331"/>
      <c r="G43" s="331"/>
      <c r="H43" s="331"/>
      <c r="I43" s="331"/>
      <c r="J43" s="331"/>
      <c r="K43" s="331"/>
      <c r="L43" s="331"/>
      <c r="M43" s="332"/>
      <c r="N43" s="35"/>
      <c r="O43" s="35"/>
      <c r="P43" s="42"/>
    </row>
    <row r="44" spans="1:16" customFormat="1" ht="16.5" thickBot="1" x14ac:dyDescent="0.35">
      <c r="A44" s="42"/>
      <c r="B44" s="35"/>
      <c r="C44" s="35"/>
      <c r="D44" s="46">
        <v>1</v>
      </c>
      <c r="E44" s="47" t="str">
        <f>+'[1]ACUM-MAYO'!A61</f>
        <v>SE TIENE POR NO PRESENTADA ( NO CUMPLIÓ PREVENCIÓN)</v>
      </c>
      <c r="F44" s="48"/>
      <c r="G44" s="48"/>
      <c r="H44" s="48"/>
      <c r="I44" s="49"/>
      <c r="J44" s="319">
        <v>0</v>
      </c>
      <c r="K44" s="320"/>
      <c r="L44" s="321"/>
      <c r="M44" s="50">
        <f>+$J44/$J61</f>
        <v>0</v>
      </c>
      <c r="N44" s="35"/>
      <c r="O44" s="35"/>
      <c r="P44" s="42"/>
    </row>
    <row r="45" spans="1:16" customFormat="1" ht="16.5" thickBot="1" x14ac:dyDescent="0.35">
      <c r="A45" s="42"/>
      <c r="B45" s="35"/>
      <c r="C45" s="35"/>
      <c r="D45" s="9">
        <v>2</v>
      </c>
      <c r="E45" s="51" t="str">
        <f>+'[1]ACUM-MAYO'!A62</f>
        <v>NO CUMPLIO CON LOS EXTREMOS DEL ARTÍCULO 79 (REQUISITOS)</v>
      </c>
      <c r="F45" s="52"/>
      <c r="G45" s="52"/>
      <c r="H45" s="52"/>
      <c r="I45" s="53"/>
      <c r="J45" s="322">
        <v>0</v>
      </c>
      <c r="K45" s="323"/>
      <c r="L45" s="324"/>
      <c r="M45" s="12">
        <f>+$J45/$J61</f>
        <v>0</v>
      </c>
      <c r="N45" s="35"/>
      <c r="O45" s="35"/>
      <c r="P45" s="42"/>
    </row>
    <row r="46" spans="1:16" customFormat="1" ht="16.5" thickBot="1" x14ac:dyDescent="0.35">
      <c r="A46" s="42"/>
      <c r="B46" s="35"/>
      <c r="C46" s="35"/>
      <c r="D46" s="9">
        <v>3</v>
      </c>
      <c r="E46" s="51" t="str">
        <f>+'[1]ACUM-MAYO'!A63</f>
        <v xml:space="preserve">INCOMPETENCIA </v>
      </c>
      <c r="F46" s="52"/>
      <c r="G46" s="52"/>
      <c r="H46" s="52"/>
      <c r="I46" s="53"/>
      <c r="J46" s="322">
        <v>4</v>
      </c>
      <c r="K46" s="323"/>
      <c r="L46" s="324"/>
      <c r="M46" s="12">
        <f>+$J46/$J61</f>
        <v>0.13793103448275862</v>
      </c>
      <c r="N46" s="35"/>
      <c r="O46" s="35"/>
      <c r="P46" s="42"/>
    </row>
    <row r="47" spans="1:16" customFormat="1" ht="16.5" thickBot="1" x14ac:dyDescent="0.35">
      <c r="A47" s="42"/>
      <c r="B47" s="35"/>
      <c r="C47" s="35"/>
      <c r="D47" s="9">
        <v>4</v>
      </c>
      <c r="E47" s="51" t="str">
        <f>+'[1]ACUM-MAYO'!A64</f>
        <v>NEGATIVA POR INEXISTENCIA</v>
      </c>
      <c r="F47" s="52"/>
      <c r="G47" s="52"/>
      <c r="H47" s="52"/>
      <c r="I47" s="53"/>
      <c r="J47" s="322">
        <v>2</v>
      </c>
      <c r="K47" s="323"/>
      <c r="L47" s="324"/>
      <c r="M47" s="12">
        <f>+$J47/$J61</f>
        <v>6.8965517241379309E-2</v>
      </c>
      <c r="N47" s="35"/>
      <c r="O47" s="35"/>
      <c r="P47" s="42"/>
    </row>
    <row r="48" spans="1:16" customFormat="1" ht="16.5" thickBot="1" x14ac:dyDescent="0.35">
      <c r="A48" s="42"/>
      <c r="B48" s="35"/>
      <c r="C48" s="35"/>
      <c r="D48" s="9">
        <v>5</v>
      </c>
      <c r="E48" s="51" t="str">
        <f>+'[1]ACUM-MAYO'!A65</f>
        <v>NEGATIVA CONFIDENCIAL E INEXISTENTE</v>
      </c>
      <c r="F48" s="52"/>
      <c r="G48" s="52"/>
      <c r="H48" s="52"/>
      <c r="I48" s="53"/>
      <c r="J48" s="322">
        <v>0</v>
      </c>
      <c r="K48" s="323"/>
      <c r="L48" s="324"/>
      <c r="M48" s="12">
        <f>+$J48/$J61</f>
        <v>0</v>
      </c>
      <c r="N48" s="35"/>
      <c r="O48" s="35"/>
      <c r="P48" s="42"/>
    </row>
    <row r="49" spans="1:16" customFormat="1" ht="16.5" thickBot="1" x14ac:dyDescent="0.35">
      <c r="A49" s="42"/>
      <c r="B49" s="35"/>
      <c r="C49" s="35"/>
      <c r="D49" s="9">
        <v>6</v>
      </c>
      <c r="E49" s="51" t="str">
        <f>+'[1]ACUM-MAYO'!A66</f>
        <v>AFIRMATIVO</v>
      </c>
      <c r="F49" s="52"/>
      <c r="G49" s="52"/>
      <c r="H49" s="52"/>
      <c r="I49" s="53"/>
      <c r="J49" s="322">
        <v>23</v>
      </c>
      <c r="K49" s="323"/>
      <c r="L49" s="324"/>
      <c r="M49" s="12">
        <f>+$J49/J61</f>
        <v>0.7931034482758621</v>
      </c>
      <c r="N49" s="35"/>
      <c r="O49" s="35"/>
      <c r="P49" s="42"/>
    </row>
    <row r="50" spans="1:16" customFormat="1" ht="16.5" thickBot="1" x14ac:dyDescent="0.35">
      <c r="A50" s="42"/>
      <c r="B50" s="35"/>
      <c r="C50" s="35"/>
      <c r="D50" s="9">
        <v>7</v>
      </c>
      <c r="E50" s="51" t="str">
        <f>+'[1]ACUM-MAYO'!A67</f>
        <v xml:space="preserve">AFIRMATIVO PARCIAL POR CONFIDENCIALIDAD </v>
      </c>
      <c r="F50" s="52"/>
      <c r="G50" s="52"/>
      <c r="H50" s="52"/>
      <c r="I50" s="53"/>
      <c r="J50" s="322">
        <v>0</v>
      </c>
      <c r="K50" s="323"/>
      <c r="L50" s="324"/>
      <c r="M50" s="12">
        <f>+$J50/J61</f>
        <v>0</v>
      </c>
      <c r="N50" s="35"/>
      <c r="O50" s="35"/>
      <c r="P50" s="42"/>
    </row>
    <row r="51" spans="1:16" customFormat="1" ht="16.5" thickBot="1" x14ac:dyDescent="0.35">
      <c r="A51" s="42"/>
      <c r="B51" s="35"/>
      <c r="C51" s="35"/>
      <c r="D51" s="9">
        <v>8</v>
      </c>
      <c r="E51" s="51" t="str">
        <f>+'[1]ACUM-MAYO'!A68</f>
        <v>NEGATIVA POR CONFIDENCIALIDAD Y RESERVADA</v>
      </c>
      <c r="F51" s="5"/>
      <c r="G51" s="54"/>
      <c r="H51" s="54"/>
      <c r="I51" s="55"/>
      <c r="J51" s="322">
        <v>0</v>
      </c>
      <c r="K51" s="323"/>
      <c r="L51" s="324"/>
      <c r="M51" s="12">
        <f>+$J51/J61</f>
        <v>0</v>
      </c>
      <c r="N51" s="35"/>
      <c r="O51" s="35"/>
      <c r="P51" s="42"/>
    </row>
    <row r="52" spans="1:16" customFormat="1" ht="16.5" thickBot="1" x14ac:dyDescent="0.35">
      <c r="A52" s="42"/>
      <c r="B52" s="35"/>
      <c r="C52" s="35"/>
      <c r="D52" s="9">
        <v>9</v>
      </c>
      <c r="E52" s="51" t="str">
        <f>+'[1]ACUM-MAYO'!A69</f>
        <v>AFIRMATIVO PARCIAL POR CONFIDENCIALIDAD E INEXISTENCIA</v>
      </c>
      <c r="F52" s="5"/>
      <c r="G52" s="54"/>
      <c r="H52" s="54"/>
      <c r="I52" s="55"/>
      <c r="J52" s="322">
        <v>0</v>
      </c>
      <c r="K52" s="323"/>
      <c r="L52" s="324"/>
      <c r="M52" s="12">
        <f>+J52/J61</f>
        <v>0</v>
      </c>
      <c r="N52" s="35"/>
      <c r="O52" s="35"/>
      <c r="P52" s="42"/>
    </row>
    <row r="53" spans="1:16" customFormat="1" ht="16.5" thickBot="1" x14ac:dyDescent="0.35">
      <c r="A53" s="42"/>
      <c r="B53" s="35"/>
      <c r="C53" s="35"/>
      <c r="D53" s="9">
        <v>10</v>
      </c>
      <c r="E53" s="51" t="str">
        <f>+'[1]ACUM-MAYO'!A70</f>
        <v>AFIRMATIVO PARCIAL POR CONFIDENCIALIDAD, RESERVA E INEXISTENCIA</v>
      </c>
      <c r="F53" s="5"/>
      <c r="G53" s="54"/>
      <c r="H53" s="54"/>
      <c r="I53" s="55"/>
      <c r="J53" s="322">
        <v>0</v>
      </c>
      <c r="K53" s="323"/>
      <c r="L53" s="324"/>
      <c r="M53" s="12">
        <f>+J53/J61</f>
        <v>0</v>
      </c>
      <c r="N53" s="35"/>
      <c r="O53" s="35"/>
      <c r="P53" s="42"/>
    </row>
    <row r="54" spans="1:16" customFormat="1" ht="16.5" thickBot="1" x14ac:dyDescent="0.35">
      <c r="A54" s="42"/>
      <c r="B54" s="35"/>
      <c r="C54" s="35"/>
      <c r="D54" s="9">
        <v>11</v>
      </c>
      <c r="E54" s="51" t="str">
        <f>+'[1]ACUM-MAYO'!A71</f>
        <v>AFIRMATIVO PARCIAL POR INEXISTENCIA</v>
      </c>
      <c r="F54" s="5"/>
      <c r="G54" s="54"/>
      <c r="H54" s="54"/>
      <c r="I54" s="55"/>
      <c r="J54" s="322">
        <v>0</v>
      </c>
      <c r="K54" s="323"/>
      <c r="L54" s="324"/>
      <c r="M54" s="12">
        <f>+$J54/J61</f>
        <v>0</v>
      </c>
      <c r="N54" s="35"/>
      <c r="O54" s="35"/>
      <c r="P54" s="42"/>
    </row>
    <row r="55" spans="1:16" customFormat="1" ht="16.5" thickBot="1" x14ac:dyDescent="0.35">
      <c r="A55" s="42"/>
      <c r="B55" s="35"/>
      <c r="C55" s="35"/>
      <c r="D55" s="9">
        <v>12</v>
      </c>
      <c r="E55" s="51" t="str">
        <f>+'[1]ACUM-MAYO'!A72</f>
        <v>AFIRMATIVO PARCIAL POR RESERVA</v>
      </c>
      <c r="F55" s="52"/>
      <c r="G55" s="52"/>
      <c r="H55" s="52"/>
      <c r="I55" s="53"/>
      <c r="J55" s="322">
        <v>0</v>
      </c>
      <c r="K55" s="323"/>
      <c r="L55" s="324"/>
      <c r="M55" s="12">
        <f>+$J55/J61</f>
        <v>0</v>
      </c>
      <c r="N55" s="35"/>
      <c r="O55" s="35"/>
      <c r="P55" s="42"/>
    </row>
    <row r="56" spans="1:16" customFormat="1" ht="16.5" thickBot="1" x14ac:dyDescent="0.35">
      <c r="A56" s="42"/>
      <c r="B56" s="35"/>
      <c r="C56" s="35"/>
      <c r="D56" s="9">
        <v>13</v>
      </c>
      <c r="E56" s="51" t="str">
        <f>+'[1]ACUM-MAYO'!A73</f>
        <v>AFIRMATIVO PARCIAL POR RESERVA Y CONFIDENCIALIDAD</v>
      </c>
      <c r="F56" s="52"/>
      <c r="G56" s="52"/>
      <c r="H56" s="52"/>
      <c r="I56" s="53"/>
      <c r="J56" s="322">
        <v>0</v>
      </c>
      <c r="K56" s="323"/>
      <c r="L56" s="324"/>
      <c r="M56" s="12">
        <f>+$J56/J61</f>
        <v>0</v>
      </c>
      <c r="N56" s="35"/>
      <c r="O56" s="35"/>
      <c r="P56" s="42"/>
    </row>
    <row r="57" spans="1:16" customFormat="1" ht="16.5" thickBot="1" x14ac:dyDescent="0.35">
      <c r="A57" s="42"/>
      <c r="B57" s="35"/>
      <c r="C57" s="35"/>
      <c r="D57" s="9">
        <v>14</v>
      </c>
      <c r="E57" s="51" t="str">
        <f>+'[1]ACUM-MAYO'!A74</f>
        <v>AFIRMATIVO PARCIAL POR RESERVA E INEXISTENCIA</v>
      </c>
      <c r="F57" s="52"/>
      <c r="G57" s="52"/>
      <c r="H57" s="52"/>
      <c r="I57" s="53"/>
      <c r="J57" s="322">
        <v>0</v>
      </c>
      <c r="K57" s="323"/>
      <c r="L57" s="324"/>
      <c r="M57" s="12">
        <f>+$J57/J61</f>
        <v>0</v>
      </c>
      <c r="N57" s="35"/>
      <c r="O57" s="35"/>
      <c r="P57" s="42"/>
    </row>
    <row r="58" spans="1:16" customFormat="1" ht="16.5" thickBot="1" x14ac:dyDescent="0.35">
      <c r="A58" s="42"/>
      <c r="B58" s="35"/>
      <c r="C58" s="35"/>
      <c r="D58" s="9">
        <v>15</v>
      </c>
      <c r="E58" s="51" t="str">
        <f>+'[1]ACUM-MAYO'!A75</f>
        <v>NEGATIVA  POR RESERVA</v>
      </c>
      <c r="F58" s="52"/>
      <c r="G58" s="52"/>
      <c r="H58" s="52"/>
      <c r="I58" s="53"/>
      <c r="J58" s="322">
        <v>0</v>
      </c>
      <c r="K58" s="323"/>
      <c r="L58" s="324"/>
      <c r="M58" s="12">
        <f>+$J58/J61</f>
        <v>0</v>
      </c>
      <c r="N58" s="35"/>
      <c r="O58" s="35"/>
      <c r="P58" s="42"/>
    </row>
    <row r="59" spans="1:16" customFormat="1" ht="16.5" thickBot="1" x14ac:dyDescent="0.35">
      <c r="A59" s="42"/>
      <c r="B59" s="35"/>
      <c r="C59" s="35"/>
      <c r="D59" s="9">
        <v>16</v>
      </c>
      <c r="E59" s="51" t="str">
        <f>+'[1]ACUM-MAYO'!A76</f>
        <v>PREVENCIÓN ENTRAMITE</v>
      </c>
      <c r="F59" s="52"/>
      <c r="G59" s="52"/>
      <c r="H59" s="52"/>
      <c r="I59" s="53"/>
      <c r="J59" s="322">
        <v>0</v>
      </c>
      <c r="K59" s="323"/>
      <c r="L59" s="324"/>
      <c r="M59" s="12">
        <f>+J59/J61</f>
        <v>0</v>
      </c>
      <c r="N59" s="35"/>
      <c r="O59" s="35"/>
      <c r="P59" s="42"/>
    </row>
    <row r="60" spans="1:16" s="3" customFormat="1" ht="17.25" thickBot="1" x14ac:dyDescent="0.35">
      <c r="A60" s="42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42"/>
    </row>
    <row r="61" spans="1:16" customFormat="1" ht="16.5" thickBot="1" x14ac:dyDescent="0.35">
      <c r="A61" s="42"/>
      <c r="B61" s="35"/>
      <c r="C61" s="35"/>
      <c r="D61" s="35"/>
      <c r="E61" s="35"/>
      <c r="F61" s="35"/>
      <c r="G61" s="35"/>
      <c r="H61" s="35"/>
      <c r="I61" s="35"/>
      <c r="J61" s="325">
        <f>SUM(J44:J59)</f>
        <v>29</v>
      </c>
      <c r="K61" s="326"/>
      <c r="L61" s="327"/>
      <c r="M61" s="56">
        <f>SUM(M44:M60)</f>
        <v>1</v>
      </c>
      <c r="N61" s="35"/>
      <c r="O61" s="35"/>
      <c r="P61" s="42"/>
    </row>
    <row r="62" spans="1:16" customFormat="1" ht="15.75" x14ac:dyDescent="0.3">
      <c r="A62" s="42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42"/>
    </row>
    <row r="63" spans="1:16" customFormat="1" ht="15.75" x14ac:dyDescent="0.3">
      <c r="A63" s="42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42"/>
    </row>
    <row r="64" spans="1:16" customFormat="1" ht="15.75" x14ac:dyDescent="0.3">
      <c r="A64" s="42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42"/>
    </row>
    <row r="65" spans="1:16" customFormat="1" ht="15.75" x14ac:dyDescent="0.3">
      <c r="A65" s="42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42"/>
    </row>
    <row r="66" spans="1:16" customFormat="1" ht="15.75" x14ac:dyDescent="0.3">
      <c r="A66" s="42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42"/>
    </row>
    <row r="67" spans="1:16" customFormat="1" ht="15.75" x14ac:dyDescent="0.3">
      <c r="A67" s="42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42"/>
    </row>
    <row r="68" spans="1:16" customFormat="1" ht="15.75" x14ac:dyDescent="0.3">
      <c r="A68" s="42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42"/>
    </row>
    <row r="69" spans="1:16" customFormat="1" ht="15.75" x14ac:dyDescent="0.3">
      <c r="A69" s="42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42"/>
    </row>
    <row r="70" spans="1:16" customFormat="1" ht="15.75" x14ac:dyDescent="0.3">
      <c r="A70" s="42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42"/>
    </row>
    <row r="71" spans="1:16" customFormat="1" ht="15.75" x14ac:dyDescent="0.3">
      <c r="A71" s="42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42"/>
    </row>
    <row r="72" spans="1:16" customFormat="1" ht="15.75" x14ac:dyDescent="0.3">
      <c r="A72" s="42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42"/>
    </row>
    <row r="73" spans="1:16" customFormat="1" ht="15.75" x14ac:dyDescent="0.3">
      <c r="A73" s="42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42"/>
    </row>
    <row r="74" spans="1:16" customFormat="1" ht="15.75" x14ac:dyDescent="0.3">
      <c r="A74" s="42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42"/>
    </row>
    <row r="75" spans="1:16" customFormat="1" ht="15.75" x14ac:dyDescent="0.3">
      <c r="A75" s="42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42"/>
    </row>
    <row r="76" spans="1:16" customFormat="1" ht="15.75" x14ac:dyDescent="0.3">
      <c r="A76" s="42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42"/>
    </row>
    <row r="77" spans="1:16" customFormat="1" ht="15.75" x14ac:dyDescent="0.3">
      <c r="A77" s="42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42"/>
    </row>
    <row r="78" spans="1:16" customFormat="1" ht="15.75" x14ac:dyDescent="0.3">
      <c r="A78" s="42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42"/>
    </row>
    <row r="79" spans="1:16" customFormat="1" ht="15.75" x14ac:dyDescent="0.3">
      <c r="A79" s="42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42"/>
    </row>
    <row r="80" spans="1:16" customFormat="1" ht="15.75" x14ac:dyDescent="0.3">
      <c r="A80" s="42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42"/>
    </row>
    <row r="81" spans="1:16" customFormat="1" ht="15.75" x14ac:dyDescent="0.3">
      <c r="A81" s="42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42"/>
    </row>
    <row r="82" spans="1:16" customFormat="1" ht="15.75" x14ac:dyDescent="0.3">
      <c r="A82" s="42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42"/>
    </row>
    <row r="83" spans="1:16" customFormat="1" ht="15.75" x14ac:dyDescent="0.3">
      <c r="A83" s="42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42"/>
    </row>
    <row r="84" spans="1:16" customFormat="1" ht="15.75" x14ac:dyDescent="0.3">
      <c r="A84" s="42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42"/>
    </row>
    <row r="85" spans="1:16" customFormat="1" ht="15.75" x14ac:dyDescent="0.3">
      <c r="A85" s="42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42"/>
    </row>
    <row r="86" spans="1:16" customFormat="1" ht="15.75" x14ac:dyDescent="0.3">
      <c r="A86" s="42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42"/>
    </row>
    <row r="87" spans="1:16" customFormat="1" ht="15.75" x14ac:dyDescent="0.3">
      <c r="A87" s="42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42"/>
    </row>
    <row r="88" spans="1:16" customFormat="1" ht="15.75" x14ac:dyDescent="0.3">
      <c r="A88" s="42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42"/>
    </row>
    <row r="89" spans="1:16" customFormat="1" ht="15.75" x14ac:dyDescent="0.3">
      <c r="A89" s="42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42"/>
    </row>
    <row r="90" spans="1:16" customFormat="1" ht="15.75" x14ac:dyDescent="0.3">
      <c r="A90" s="42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42"/>
    </row>
    <row r="91" spans="1:16" customFormat="1" ht="15.75" x14ac:dyDescent="0.3">
      <c r="A91" s="42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42"/>
    </row>
    <row r="92" spans="1:16" customFormat="1" ht="15.75" x14ac:dyDescent="0.3">
      <c r="A92" s="42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42"/>
    </row>
    <row r="93" spans="1:16" customFormat="1" ht="15.75" x14ac:dyDescent="0.3">
      <c r="A93" s="42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42"/>
    </row>
    <row r="94" spans="1:16" customFormat="1" ht="16.5" thickBot="1" x14ac:dyDescent="0.35">
      <c r="A94" s="42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42"/>
    </row>
    <row r="95" spans="1:16" customFormat="1" ht="19.5" customHeight="1" thickBot="1" x14ac:dyDescent="0.35">
      <c r="A95" s="42"/>
      <c r="B95" s="35"/>
      <c r="C95" s="35"/>
      <c r="D95" s="333" t="s">
        <v>9</v>
      </c>
      <c r="E95" s="334"/>
      <c r="F95" s="334"/>
      <c r="G95" s="334"/>
      <c r="H95" s="334"/>
      <c r="I95" s="334"/>
      <c r="J95" s="335"/>
      <c r="K95" s="57"/>
      <c r="L95" s="57"/>
      <c r="M95" s="35"/>
      <c r="N95" s="35"/>
      <c r="O95" s="35"/>
      <c r="P95" s="42"/>
    </row>
    <row r="96" spans="1:16" customFormat="1" ht="15.75" customHeight="1" thickBot="1" x14ac:dyDescent="0.35">
      <c r="A96" s="42"/>
      <c r="B96" s="35"/>
      <c r="C96" s="35"/>
      <c r="D96" s="24">
        <v>1</v>
      </c>
      <c r="E96" s="25" t="s">
        <v>19</v>
      </c>
      <c r="F96" s="26"/>
      <c r="G96" s="27"/>
      <c r="H96" s="27"/>
      <c r="I96" s="9">
        <v>9</v>
      </c>
      <c r="J96" s="58">
        <f>+I96/I102</f>
        <v>0.36</v>
      </c>
      <c r="K96" s="59"/>
      <c r="L96" s="59"/>
      <c r="M96" s="35"/>
      <c r="N96" s="35"/>
      <c r="O96" s="35"/>
      <c r="P96" s="42"/>
    </row>
    <row r="97" spans="1:16" customFormat="1" ht="15.75" customHeight="1" thickBot="1" x14ac:dyDescent="0.35">
      <c r="A97" s="42"/>
      <c r="B97" s="35"/>
      <c r="C97" s="35"/>
      <c r="D97" s="24">
        <v>2</v>
      </c>
      <c r="E97" s="29" t="s">
        <v>40</v>
      </c>
      <c r="F97" s="30"/>
      <c r="G97" s="27"/>
      <c r="H97" s="27"/>
      <c r="I97" s="60">
        <v>10</v>
      </c>
      <c r="J97" s="58">
        <f>I97/I102</f>
        <v>0.4</v>
      </c>
      <c r="K97" s="59"/>
      <c r="L97" s="59"/>
      <c r="M97" s="35"/>
      <c r="N97" s="35"/>
      <c r="O97" s="35"/>
      <c r="P97" s="42"/>
    </row>
    <row r="98" spans="1:16" customFormat="1" ht="37.5" customHeight="1" thickBot="1" x14ac:dyDescent="0.35">
      <c r="A98" s="42"/>
      <c r="B98" s="35"/>
      <c r="C98" s="35"/>
      <c r="D98" s="24">
        <v>3</v>
      </c>
      <c r="E98" s="290" t="s">
        <v>23</v>
      </c>
      <c r="F98" s="291"/>
      <c r="G98" s="291"/>
      <c r="H98" s="292"/>
      <c r="I98" s="60">
        <v>6</v>
      </c>
      <c r="J98" s="58">
        <f>+I98/I102</f>
        <v>0.24</v>
      </c>
      <c r="K98" s="59"/>
      <c r="L98" s="59"/>
      <c r="M98" s="35"/>
      <c r="N98" s="35"/>
      <c r="O98" s="35"/>
      <c r="P98" s="42"/>
    </row>
    <row r="99" spans="1:16" customFormat="1" ht="15.75" customHeight="1" thickBot="1" x14ac:dyDescent="0.35">
      <c r="A99" s="42"/>
      <c r="B99" s="35"/>
      <c r="C99" s="35"/>
      <c r="D99" s="24">
        <v>4</v>
      </c>
      <c r="E99" s="29" t="s">
        <v>20</v>
      </c>
      <c r="F99" s="30"/>
      <c r="G99" s="27"/>
      <c r="H99" s="27"/>
      <c r="I99" s="60">
        <v>0</v>
      </c>
      <c r="J99" s="58">
        <f>I99/I102</f>
        <v>0</v>
      </c>
      <c r="K99" s="59"/>
      <c r="L99" s="59"/>
      <c r="M99" s="35"/>
      <c r="N99" s="35"/>
      <c r="O99" s="35"/>
      <c r="P99" s="42"/>
    </row>
    <row r="100" spans="1:16" customFormat="1" ht="15.75" customHeight="1" thickBot="1" x14ac:dyDescent="0.35">
      <c r="A100" s="42"/>
      <c r="B100" s="35"/>
      <c r="C100" s="35"/>
      <c r="D100" s="32">
        <v>5</v>
      </c>
      <c r="E100" s="29" t="s">
        <v>21</v>
      </c>
      <c r="F100" s="30"/>
      <c r="G100" s="27"/>
      <c r="H100" s="27"/>
      <c r="I100" s="9">
        <v>0</v>
      </c>
      <c r="J100" s="61">
        <f>+I100/I102</f>
        <v>0</v>
      </c>
      <c r="K100" s="59"/>
      <c r="L100" s="59"/>
      <c r="M100" s="35"/>
      <c r="N100" s="35"/>
      <c r="O100" s="35"/>
      <c r="P100" s="42"/>
    </row>
    <row r="101" spans="1:16" customFormat="1" ht="15.75" customHeight="1" thickBot="1" x14ac:dyDescent="0.35">
      <c r="A101" s="42"/>
      <c r="B101" s="35"/>
      <c r="C101" s="35"/>
      <c r="D101" s="34"/>
      <c r="E101" s="35"/>
      <c r="F101" s="35"/>
      <c r="G101" s="36"/>
      <c r="H101" s="35"/>
      <c r="I101" s="35" t="s">
        <v>33</v>
      </c>
      <c r="J101" s="35"/>
      <c r="K101" s="35"/>
      <c r="L101" s="35"/>
      <c r="M101" s="35"/>
      <c r="N101" s="35"/>
      <c r="O101" s="35"/>
      <c r="P101" s="42"/>
    </row>
    <row r="102" spans="1:16" customFormat="1" ht="15.75" customHeight="1" thickBot="1" x14ac:dyDescent="0.35">
      <c r="A102" s="42"/>
      <c r="B102" s="35"/>
      <c r="C102" s="35"/>
      <c r="D102" s="35"/>
      <c r="E102" s="35"/>
      <c r="F102" s="35"/>
      <c r="G102" s="38"/>
      <c r="H102" s="62" t="s">
        <v>3</v>
      </c>
      <c r="I102" s="11">
        <f>SUM(I96:I101)</f>
        <v>25</v>
      </c>
      <c r="J102" s="63">
        <f>SUM(J96:J101)</f>
        <v>1</v>
      </c>
      <c r="K102" s="64"/>
      <c r="L102" s="64"/>
      <c r="M102" s="35"/>
      <c r="N102" s="35"/>
      <c r="O102" s="35"/>
      <c r="P102" s="42"/>
    </row>
    <row r="103" spans="1:16" customFormat="1" ht="15.75" x14ac:dyDescent="0.3">
      <c r="A103" s="42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42"/>
    </row>
    <row r="104" spans="1:16" s="3" customFormat="1" ht="16.5" x14ac:dyDescent="0.3">
      <c r="A104" s="42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42"/>
    </row>
    <row r="105" spans="1:16" customFormat="1" ht="15.75" x14ac:dyDescent="0.3">
      <c r="A105" s="42"/>
      <c r="B105" s="35"/>
      <c r="C105" s="35"/>
      <c r="D105" s="280"/>
      <c r="E105" s="280"/>
      <c r="F105" s="280"/>
      <c r="G105" s="280"/>
      <c r="H105" s="280"/>
      <c r="I105" s="280"/>
      <c r="J105" s="280"/>
      <c r="K105" s="57"/>
      <c r="L105" s="57"/>
      <c r="M105" s="35"/>
      <c r="N105" s="35"/>
      <c r="O105" s="35"/>
      <c r="P105" s="42"/>
    </row>
    <row r="106" spans="1:16" customFormat="1" ht="15.75" x14ac:dyDescent="0.3">
      <c r="A106" s="42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4"/>
      <c r="P106" s="42"/>
    </row>
    <row r="107" spans="1:16" customFormat="1" ht="15.75" x14ac:dyDescent="0.3">
      <c r="A107" s="42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42"/>
    </row>
    <row r="108" spans="1:16" customFormat="1" ht="15.75" x14ac:dyDescent="0.3">
      <c r="A108" s="42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42"/>
    </row>
    <row r="109" spans="1:16" customFormat="1" ht="15.75" x14ac:dyDescent="0.3">
      <c r="A109" s="42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42"/>
    </row>
    <row r="110" spans="1:16" customFormat="1" ht="15.75" x14ac:dyDescent="0.3">
      <c r="A110" s="42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42"/>
    </row>
    <row r="111" spans="1:16" customFormat="1" ht="15.75" x14ac:dyDescent="0.3">
      <c r="A111" s="42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42"/>
    </row>
    <row r="112" spans="1:16" customFormat="1" ht="15.75" x14ac:dyDescent="0.3">
      <c r="A112" s="42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42"/>
    </row>
    <row r="113" spans="1:16" customFormat="1" ht="15.75" x14ac:dyDescent="0.3">
      <c r="A113" s="42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42"/>
    </row>
    <row r="114" spans="1:16" customFormat="1" ht="15.75" x14ac:dyDescent="0.3">
      <c r="A114" s="42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 t="s">
        <v>10</v>
      </c>
      <c r="P114" s="42"/>
    </row>
    <row r="115" spans="1:16" customFormat="1" ht="15.75" x14ac:dyDescent="0.3">
      <c r="A115" s="42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42"/>
    </row>
    <row r="116" spans="1:16" customFormat="1" ht="15.75" x14ac:dyDescent="0.3">
      <c r="A116" s="42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42"/>
    </row>
    <row r="117" spans="1:16" customFormat="1" ht="15.75" x14ac:dyDescent="0.3">
      <c r="A117" s="42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42"/>
    </row>
    <row r="118" spans="1:16" customFormat="1" ht="15.75" x14ac:dyDescent="0.3">
      <c r="A118" s="42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42"/>
    </row>
    <row r="119" spans="1:16" customFormat="1" ht="15.75" x14ac:dyDescent="0.3">
      <c r="A119" s="42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42"/>
    </row>
    <row r="120" spans="1:16" customFormat="1" ht="15.75" x14ac:dyDescent="0.3">
      <c r="A120" s="42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42"/>
    </row>
    <row r="121" spans="1:16" customFormat="1" ht="15.75" x14ac:dyDescent="0.3">
      <c r="A121" s="42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42"/>
    </row>
    <row r="122" spans="1:16" customFormat="1" ht="15.75" x14ac:dyDescent="0.3">
      <c r="A122" s="42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42"/>
    </row>
    <row r="123" spans="1:16" customFormat="1" ht="15.75" x14ac:dyDescent="0.3">
      <c r="A123" s="42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42"/>
    </row>
    <row r="124" spans="1:16" customFormat="1" ht="15.75" x14ac:dyDescent="0.3">
      <c r="A124" s="42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42"/>
    </row>
    <row r="125" spans="1:16" customFormat="1" ht="15.75" x14ac:dyDescent="0.3">
      <c r="A125" s="42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42"/>
    </row>
    <row r="126" spans="1:16" customFormat="1" ht="15.75" x14ac:dyDescent="0.3">
      <c r="A126" s="42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42"/>
    </row>
    <row r="127" spans="1:16" customFormat="1" ht="15.75" x14ac:dyDescent="0.3">
      <c r="A127" s="42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42"/>
    </row>
    <row r="128" spans="1:16" customFormat="1" ht="15.75" x14ac:dyDescent="0.3">
      <c r="A128" s="42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42"/>
    </row>
    <row r="129" spans="1:16" customFormat="1" ht="15.75" x14ac:dyDescent="0.3">
      <c r="A129" s="42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42"/>
    </row>
    <row r="130" spans="1:16" customFormat="1" ht="15.75" x14ac:dyDescent="0.3">
      <c r="A130" s="42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42"/>
    </row>
    <row r="131" spans="1:16" customFormat="1" ht="16.5" thickBot="1" x14ac:dyDescent="0.35">
      <c r="A131" s="42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42"/>
    </row>
    <row r="132" spans="1:16" customFormat="1" ht="16.5" thickBot="1" x14ac:dyDescent="0.35">
      <c r="A132" s="42"/>
      <c r="B132" s="35"/>
      <c r="C132" s="35"/>
      <c r="D132" s="35"/>
      <c r="E132" s="281" t="s">
        <v>11</v>
      </c>
      <c r="F132" s="282"/>
      <c r="G132" s="282"/>
      <c r="H132" s="282"/>
      <c r="I132" s="282"/>
      <c r="J132" s="283"/>
      <c r="K132" s="57"/>
      <c r="L132" s="57"/>
      <c r="M132" s="35"/>
      <c r="N132" s="35"/>
      <c r="O132" s="35"/>
      <c r="P132" s="42"/>
    </row>
    <row r="133" spans="1:16" customFormat="1" ht="16.5" thickBot="1" x14ac:dyDescent="0.35">
      <c r="A133" s="42"/>
      <c r="B133" s="35"/>
      <c r="C133" s="35"/>
      <c r="D133" s="35"/>
      <c r="E133" s="284" t="s">
        <v>12</v>
      </c>
      <c r="F133" s="285"/>
      <c r="G133" s="285"/>
      <c r="H133" s="285"/>
      <c r="I133" s="286"/>
      <c r="J133" s="65">
        <v>101</v>
      </c>
      <c r="K133" s="66"/>
      <c r="L133" s="66"/>
      <c r="M133" s="35"/>
      <c r="N133" s="35"/>
      <c r="O133" s="35"/>
      <c r="P133" s="42"/>
    </row>
    <row r="134" spans="1:16" customFormat="1" ht="19.5" customHeight="1" thickBot="1" x14ac:dyDescent="0.35">
      <c r="A134" s="42"/>
      <c r="B134" s="35"/>
      <c r="C134" s="35"/>
      <c r="D134" s="35"/>
      <c r="E134" s="35"/>
      <c r="F134" s="35"/>
      <c r="G134" s="35"/>
      <c r="H134" s="35"/>
      <c r="I134" s="67" t="s">
        <v>3</v>
      </c>
      <c r="J134" s="11">
        <v>101</v>
      </c>
      <c r="K134" s="68"/>
      <c r="L134" s="68"/>
      <c r="M134" s="35"/>
      <c r="N134" s="35"/>
      <c r="O134" s="35"/>
      <c r="P134" s="42"/>
    </row>
    <row r="135" spans="1:16" customFormat="1" ht="15.75" customHeight="1" x14ac:dyDescent="0.3">
      <c r="A135" s="42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42"/>
    </row>
    <row r="136" spans="1:16" customFormat="1" ht="15.75" x14ac:dyDescent="0.3">
      <c r="A136" s="42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42"/>
    </row>
    <row r="137" spans="1:16" customFormat="1" ht="15.75" x14ac:dyDescent="0.3">
      <c r="A137" s="42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42"/>
    </row>
    <row r="138" spans="1:16" customFormat="1" ht="16.5" thickBot="1" x14ac:dyDescent="0.35">
      <c r="A138" s="42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42"/>
    </row>
    <row r="139" spans="1:16" customFormat="1" ht="16.5" thickBot="1" x14ac:dyDescent="0.35">
      <c r="A139" s="42"/>
      <c r="B139" s="35"/>
      <c r="C139" s="35"/>
      <c r="D139" s="35"/>
      <c r="E139" s="313" t="s">
        <v>13</v>
      </c>
      <c r="F139" s="314"/>
      <c r="G139" s="314"/>
      <c r="H139" s="314"/>
      <c r="I139" s="314"/>
      <c r="J139" s="315"/>
      <c r="K139" s="69"/>
      <c r="L139" s="69"/>
      <c r="M139" s="35"/>
      <c r="N139" s="35"/>
      <c r="O139" s="35"/>
      <c r="P139" s="42"/>
    </row>
    <row r="140" spans="1:16" customFormat="1" ht="16.5" thickBot="1" x14ac:dyDescent="0.35">
      <c r="A140" s="42"/>
      <c r="B140" s="35"/>
      <c r="C140" s="35"/>
      <c r="D140" s="35"/>
      <c r="E140" s="284" t="s">
        <v>14</v>
      </c>
      <c r="F140" s="285"/>
      <c r="G140" s="285"/>
      <c r="H140" s="285"/>
      <c r="I140" s="286"/>
      <c r="J140" s="70">
        <v>0</v>
      </c>
      <c r="K140" s="71"/>
      <c r="L140" s="71"/>
      <c r="M140" s="35"/>
      <c r="N140" s="35"/>
      <c r="O140" s="35"/>
      <c r="P140" s="42"/>
    </row>
    <row r="141" spans="1:16" customFormat="1" ht="16.5" thickBot="1" x14ac:dyDescent="0.35">
      <c r="A141" s="42"/>
      <c r="B141" s="35"/>
      <c r="C141" s="35"/>
      <c r="D141" s="35"/>
      <c r="E141" s="35"/>
      <c r="F141" s="35"/>
      <c r="G141" s="35"/>
      <c r="H141" s="35"/>
      <c r="I141" s="67" t="s">
        <v>3</v>
      </c>
      <c r="J141" s="11">
        <v>0</v>
      </c>
      <c r="K141" s="68"/>
      <c r="L141" s="68"/>
      <c r="M141" s="35"/>
      <c r="N141" s="35"/>
      <c r="O141" s="35"/>
      <c r="P141" s="42"/>
    </row>
    <row r="142" spans="1:16" customFormat="1" ht="15.75" customHeight="1" x14ac:dyDescent="0.3">
      <c r="A142" s="42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42"/>
    </row>
    <row r="143" spans="1:16" customFormat="1" ht="15.75" customHeight="1" x14ac:dyDescent="0.3">
      <c r="A143" s="42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42"/>
    </row>
    <row r="144" spans="1:16" customFormat="1" ht="16.5" thickBot="1" x14ac:dyDescent="0.35">
      <c r="A144" s="42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42"/>
    </row>
    <row r="145" spans="1:16" customFormat="1" ht="16.5" thickBot="1" x14ac:dyDescent="0.35">
      <c r="A145" s="42"/>
      <c r="B145" s="35"/>
      <c r="C145" s="35"/>
      <c r="D145" s="35"/>
      <c r="E145" s="313" t="s">
        <v>15</v>
      </c>
      <c r="F145" s="314"/>
      <c r="G145" s="314"/>
      <c r="H145" s="314"/>
      <c r="I145" s="314"/>
      <c r="J145" s="315"/>
      <c r="K145" s="69"/>
      <c r="L145" s="69"/>
      <c r="M145" s="35"/>
      <c r="N145" s="35"/>
      <c r="O145" s="35"/>
      <c r="P145" s="42"/>
    </row>
    <row r="146" spans="1:16" customFormat="1" ht="16.5" thickBot="1" x14ac:dyDescent="0.35">
      <c r="A146" s="42"/>
      <c r="B146" s="35"/>
      <c r="C146" s="35"/>
      <c r="D146" s="35"/>
      <c r="E146" s="284" t="s">
        <v>15</v>
      </c>
      <c r="F146" s="285"/>
      <c r="G146" s="285"/>
      <c r="H146" s="285"/>
      <c r="I146" s="286"/>
      <c r="J146" s="70">
        <v>0</v>
      </c>
      <c r="K146" s="71"/>
      <c r="L146" s="71"/>
      <c r="M146" s="35"/>
      <c r="N146" s="35"/>
      <c r="O146" s="35"/>
      <c r="P146" s="42"/>
    </row>
    <row r="147" spans="1:16" customFormat="1" ht="16.5" thickBot="1" x14ac:dyDescent="0.35">
      <c r="A147" s="42"/>
      <c r="B147" s="35"/>
      <c r="C147" s="35"/>
      <c r="D147" s="35"/>
      <c r="E147" s="72"/>
      <c r="F147" s="72"/>
      <c r="G147" s="72"/>
      <c r="H147" s="72"/>
      <c r="I147" s="67" t="s">
        <v>3</v>
      </c>
      <c r="J147" s="11">
        <v>0</v>
      </c>
      <c r="K147" s="68"/>
      <c r="L147" s="68"/>
      <c r="M147" s="35"/>
      <c r="N147" s="35"/>
      <c r="O147" s="35"/>
      <c r="P147" s="42"/>
    </row>
    <row r="148" spans="1:16" customFormat="1" ht="15.75" x14ac:dyDescent="0.3">
      <c r="A148" s="42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42"/>
    </row>
    <row r="149" spans="1:16" customFormat="1" ht="15.75" x14ac:dyDescent="0.3">
      <c r="A149" s="42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42"/>
    </row>
    <row r="150" spans="1:16" customFormat="1" ht="15.75" x14ac:dyDescent="0.3">
      <c r="A150" s="42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42"/>
    </row>
    <row r="151" spans="1:16" customFormat="1" ht="16.5" thickBot="1" x14ac:dyDescent="0.35">
      <c r="A151" s="42"/>
      <c r="B151" s="35"/>
      <c r="C151" s="35"/>
      <c r="D151" s="35"/>
      <c r="E151" s="35"/>
      <c r="F151" s="35"/>
      <c r="G151" s="35"/>
      <c r="H151" s="35"/>
      <c r="I151" s="35" t="s">
        <v>33</v>
      </c>
      <c r="J151" s="35"/>
      <c r="K151" s="35"/>
      <c r="L151" s="35"/>
      <c r="M151" s="35"/>
      <c r="N151" s="35"/>
      <c r="O151" s="35"/>
      <c r="P151" s="42"/>
    </row>
    <row r="152" spans="1:16" customFormat="1" ht="16.5" thickBot="1" x14ac:dyDescent="0.35">
      <c r="A152" s="42"/>
      <c r="B152" s="35"/>
      <c r="C152" s="35"/>
      <c r="D152" s="281" t="s">
        <v>16</v>
      </c>
      <c r="E152" s="282"/>
      <c r="F152" s="282"/>
      <c r="G152" s="282"/>
      <c r="H152" s="282"/>
      <c r="I152" s="282"/>
      <c r="J152" s="283"/>
      <c r="K152" s="57"/>
      <c r="L152" s="57"/>
      <c r="M152" s="35"/>
      <c r="N152" s="35"/>
      <c r="O152" s="35"/>
      <c r="P152" s="42"/>
    </row>
    <row r="153" spans="1:16" customFormat="1" ht="16.5" thickBot="1" x14ac:dyDescent="0.35">
      <c r="A153" s="42"/>
      <c r="B153" s="35"/>
      <c r="C153" s="35"/>
      <c r="D153" s="73">
        <v>1</v>
      </c>
      <c r="E153" s="287" t="str">
        <f>+'[1]ACUM-MAYO'!A162</f>
        <v>ORDINARIA</v>
      </c>
      <c r="F153" s="288"/>
      <c r="G153" s="288"/>
      <c r="H153" s="289"/>
      <c r="I153" s="60">
        <v>22</v>
      </c>
      <c r="J153" s="74">
        <f>I153/I158</f>
        <v>0.88</v>
      </c>
      <c r="K153" s="75"/>
      <c r="L153" s="75"/>
      <c r="M153" s="35"/>
      <c r="N153" s="35"/>
      <c r="O153" s="35"/>
      <c r="P153" s="42"/>
    </row>
    <row r="154" spans="1:16" customFormat="1" ht="19.5" customHeight="1" thickBot="1" x14ac:dyDescent="0.35">
      <c r="A154" s="42"/>
      <c r="B154" s="35"/>
      <c r="C154" s="35"/>
      <c r="D154" s="73">
        <v>2</v>
      </c>
      <c r="E154" s="287" t="str">
        <f>+'[1]ACUM-MAYO'!A163</f>
        <v>FUNDAMENTAL</v>
      </c>
      <c r="F154" s="288"/>
      <c r="G154" s="288"/>
      <c r="H154" s="289"/>
      <c r="I154" s="60">
        <v>3</v>
      </c>
      <c r="J154" s="76">
        <f>I154/I158</f>
        <v>0.12</v>
      </c>
      <c r="K154" s="75"/>
      <c r="L154" s="75"/>
      <c r="M154" s="35"/>
      <c r="N154" s="35"/>
      <c r="O154" s="35"/>
      <c r="P154" s="42"/>
    </row>
    <row r="155" spans="1:16" customFormat="1" ht="16.5" thickBot="1" x14ac:dyDescent="0.35">
      <c r="A155" s="42"/>
      <c r="B155" s="35"/>
      <c r="C155" s="35"/>
      <c r="D155" s="77">
        <v>4</v>
      </c>
      <c r="E155" s="287" t="str">
        <f>+'[1]ACUM-MAYO'!A165</f>
        <v>RESERVADA</v>
      </c>
      <c r="F155" s="288"/>
      <c r="G155" s="288"/>
      <c r="H155" s="289"/>
      <c r="I155" s="60">
        <v>0</v>
      </c>
      <c r="J155" s="76">
        <f>I155/I158</f>
        <v>0</v>
      </c>
      <c r="K155" s="75"/>
      <c r="L155" s="75"/>
      <c r="M155" s="35"/>
      <c r="N155" s="35"/>
      <c r="O155" s="35"/>
      <c r="P155" s="42"/>
    </row>
    <row r="156" spans="1:16" customFormat="1" ht="16.5" thickBot="1" x14ac:dyDescent="0.35">
      <c r="A156" s="42"/>
      <c r="B156" s="35"/>
      <c r="C156" s="35"/>
      <c r="D156" s="73">
        <v>3</v>
      </c>
      <c r="E156" s="287" t="s">
        <v>22</v>
      </c>
      <c r="F156" s="288"/>
      <c r="G156" s="288"/>
      <c r="H156" s="289"/>
      <c r="I156" s="60">
        <v>0</v>
      </c>
      <c r="J156" s="78">
        <f>I156/I158</f>
        <v>0</v>
      </c>
      <c r="K156" s="75"/>
      <c r="L156" s="75"/>
      <c r="M156" s="35"/>
      <c r="N156" s="35"/>
      <c r="O156" s="35"/>
      <c r="P156" s="42"/>
    </row>
    <row r="157" spans="1:16" customFormat="1" ht="16.5" thickBot="1" x14ac:dyDescent="0.35">
      <c r="A157" s="42"/>
      <c r="B157" s="35"/>
      <c r="C157" s="35"/>
      <c r="D157" s="35"/>
      <c r="E157" s="35"/>
      <c r="F157" s="35"/>
      <c r="G157" s="35"/>
      <c r="H157" s="35"/>
      <c r="I157" s="79"/>
      <c r="J157" s="80"/>
      <c r="K157" s="80"/>
      <c r="L157" s="80"/>
      <c r="M157" s="35"/>
      <c r="N157" s="35"/>
      <c r="O157" s="35"/>
      <c r="P157" s="42"/>
    </row>
    <row r="158" spans="1:16" customFormat="1" ht="16.5" thickBot="1" x14ac:dyDescent="0.35">
      <c r="A158" s="42"/>
      <c r="B158" s="35"/>
      <c r="C158" s="35"/>
      <c r="D158" s="35"/>
      <c r="E158" s="81"/>
      <c r="F158" s="81"/>
      <c r="G158" s="81"/>
      <c r="H158" s="82" t="s">
        <v>3</v>
      </c>
      <c r="I158" s="11">
        <f>SUM(I153:I157)</f>
        <v>25</v>
      </c>
      <c r="J158" s="83">
        <f>SUM(J153:J156)</f>
        <v>1</v>
      </c>
      <c r="K158" s="84"/>
      <c r="L158" s="84"/>
      <c r="M158" s="35"/>
      <c r="N158" s="35"/>
      <c r="O158" s="35"/>
      <c r="P158" s="42"/>
    </row>
    <row r="159" spans="1:16" customFormat="1" ht="15.75" x14ac:dyDescent="0.3">
      <c r="A159" s="42"/>
      <c r="B159" s="35"/>
      <c r="C159" s="35"/>
      <c r="D159" s="35"/>
      <c r="E159" s="35"/>
      <c r="F159" s="35"/>
      <c r="G159" s="35"/>
      <c r="H159" s="85"/>
      <c r="I159" s="35"/>
      <c r="J159" s="35"/>
      <c r="K159" s="35"/>
      <c r="L159" s="35"/>
      <c r="M159" s="35"/>
      <c r="N159" s="35"/>
      <c r="O159" s="35"/>
      <c r="P159" s="42"/>
    </row>
    <row r="160" spans="1:16" s="3" customFormat="1" ht="16.5" x14ac:dyDescent="0.3">
      <c r="A160" s="42"/>
      <c r="B160" s="35"/>
      <c r="C160" s="35"/>
      <c r="D160" s="35"/>
      <c r="E160" s="35"/>
      <c r="F160" s="35"/>
      <c r="G160" s="35"/>
      <c r="H160" s="85"/>
      <c r="I160" s="35"/>
      <c r="J160" s="35"/>
      <c r="K160" s="35"/>
      <c r="L160" s="35"/>
      <c r="M160" s="35"/>
      <c r="N160" s="35"/>
      <c r="O160" s="35"/>
      <c r="P160" s="42"/>
    </row>
    <row r="161" spans="1:16" customFormat="1" ht="15.75" x14ac:dyDescent="0.3">
      <c r="A161" s="42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42"/>
    </row>
    <row r="162" spans="1:16" customFormat="1" ht="15.75" x14ac:dyDescent="0.3">
      <c r="A162" s="42"/>
      <c r="B162" s="35"/>
      <c r="C162" s="35"/>
      <c r="D162" s="35"/>
      <c r="E162" s="35"/>
      <c r="F162" s="35"/>
      <c r="G162" s="35"/>
      <c r="H162" s="85"/>
      <c r="I162" s="35"/>
      <c r="J162" s="35"/>
      <c r="K162" s="35"/>
      <c r="L162" s="35"/>
      <c r="M162" s="35"/>
      <c r="N162" s="35"/>
      <c r="O162" s="35"/>
      <c r="P162" s="42"/>
    </row>
    <row r="163" spans="1:16" customFormat="1" ht="15.75" x14ac:dyDescent="0.3">
      <c r="A163" s="42"/>
      <c r="B163" s="35"/>
      <c r="C163" s="35"/>
      <c r="D163" s="35"/>
      <c r="E163" s="35"/>
      <c r="F163" s="35"/>
      <c r="G163" s="35"/>
      <c r="H163" s="85"/>
      <c r="I163" s="35"/>
      <c r="J163" s="35"/>
      <c r="K163" s="35"/>
      <c r="L163" s="35"/>
      <c r="M163" s="35"/>
      <c r="N163" s="35"/>
      <c r="O163" s="35"/>
      <c r="P163" s="42"/>
    </row>
    <row r="164" spans="1:16" customFormat="1" ht="15.75" x14ac:dyDescent="0.3">
      <c r="A164" s="42"/>
      <c r="B164" s="35"/>
      <c r="C164" s="35"/>
      <c r="D164" s="35"/>
      <c r="E164" s="35"/>
      <c r="F164" s="35"/>
      <c r="G164" s="35"/>
      <c r="H164" s="85"/>
      <c r="I164" s="35"/>
      <c r="J164" s="35"/>
      <c r="K164" s="35"/>
      <c r="L164" s="35"/>
      <c r="M164" s="35"/>
      <c r="N164" s="35"/>
      <c r="O164" s="35"/>
      <c r="P164" s="42"/>
    </row>
    <row r="165" spans="1:16" customFormat="1" ht="15.75" x14ac:dyDescent="0.3">
      <c r="A165" s="42"/>
      <c r="B165" s="35"/>
      <c r="C165" s="35"/>
      <c r="D165" s="35"/>
      <c r="E165" s="35"/>
      <c r="F165" s="35"/>
      <c r="G165" s="35"/>
      <c r="H165" s="85"/>
      <c r="I165" s="35"/>
      <c r="J165" s="35"/>
      <c r="K165" s="35"/>
      <c r="L165" s="35"/>
      <c r="M165" s="35"/>
      <c r="N165" s="35"/>
      <c r="O165" s="35"/>
      <c r="P165" s="42"/>
    </row>
    <row r="166" spans="1:16" customFormat="1" ht="15.75" x14ac:dyDescent="0.3">
      <c r="A166" s="42"/>
      <c r="B166" s="35"/>
      <c r="C166" s="35"/>
      <c r="D166" s="35"/>
      <c r="E166" s="35"/>
      <c r="F166" s="35"/>
      <c r="G166" s="35"/>
      <c r="H166" s="85"/>
      <c r="I166" s="35"/>
      <c r="J166" s="35"/>
      <c r="K166" s="35"/>
      <c r="L166" s="35"/>
      <c r="M166" s="35"/>
      <c r="N166" s="35"/>
      <c r="O166" s="35"/>
      <c r="P166" s="42"/>
    </row>
    <row r="167" spans="1:16" customFormat="1" ht="15.75" x14ac:dyDescent="0.3">
      <c r="A167" s="42"/>
      <c r="B167" s="35"/>
      <c r="C167" s="35"/>
      <c r="D167" s="35"/>
      <c r="E167" s="35"/>
      <c r="F167" s="35"/>
      <c r="G167" s="35"/>
      <c r="H167" s="85"/>
      <c r="I167" s="35"/>
      <c r="J167" s="35"/>
      <c r="K167" s="35"/>
      <c r="L167" s="35"/>
      <c r="M167" s="35"/>
      <c r="N167" s="35"/>
      <c r="O167" s="35"/>
      <c r="P167" s="42"/>
    </row>
    <row r="168" spans="1:16" customFormat="1" ht="15.75" x14ac:dyDescent="0.3">
      <c r="A168" s="42"/>
      <c r="B168" s="35"/>
      <c r="C168" s="35"/>
      <c r="D168" s="35"/>
      <c r="E168" s="35"/>
      <c r="F168" s="35"/>
      <c r="G168" s="35"/>
      <c r="H168" s="85"/>
      <c r="I168" s="35"/>
      <c r="J168" s="35"/>
      <c r="K168" s="35"/>
      <c r="L168" s="35"/>
      <c r="M168" s="35"/>
      <c r="N168" s="35"/>
      <c r="O168" s="35"/>
      <c r="P168" s="42"/>
    </row>
    <row r="169" spans="1:16" customFormat="1" ht="15.75" x14ac:dyDescent="0.3">
      <c r="A169" s="42"/>
      <c r="B169" s="35"/>
      <c r="C169" s="35"/>
      <c r="D169" s="35"/>
      <c r="E169" s="35"/>
      <c r="F169" s="35"/>
      <c r="G169" s="35"/>
      <c r="H169" s="85"/>
      <c r="I169" s="35"/>
      <c r="J169" s="35"/>
      <c r="K169" s="35"/>
      <c r="L169" s="35"/>
      <c r="M169" s="35"/>
      <c r="N169" s="35"/>
      <c r="O169" s="35"/>
      <c r="P169" s="42"/>
    </row>
    <row r="170" spans="1:16" customFormat="1" ht="15.75" x14ac:dyDescent="0.3">
      <c r="A170" s="42"/>
      <c r="B170" s="35"/>
      <c r="C170" s="35"/>
      <c r="D170" s="35"/>
      <c r="E170" s="35"/>
      <c r="F170" s="35"/>
      <c r="G170" s="35"/>
      <c r="H170" s="85"/>
      <c r="I170" s="35"/>
      <c r="J170" s="35"/>
      <c r="K170" s="35"/>
      <c r="L170" s="35"/>
      <c r="M170" s="35"/>
      <c r="N170" s="35"/>
      <c r="O170" s="35"/>
      <c r="P170" s="42"/>
    </row>
    <row r="171" spans="1:16" customFormat="1" ht="15.75" x14ac:dyDescent="0.3">
      <c r="A171" s="42"/>
      <c r="B171" s="35"/>
      <c r="C171" s="35"/>
      <c r="D171" s="35"/>
      <c r="E171" s="35"/>
      <c r="F171" s="35"/>
      <c r="G171" s="35"/>
      <c r="H171" s="85"/>
      <c r="I171" s="35"/>
      <c r="J171" s="35"/>
      <c r="K171" s="35"/>
      <c r="L171" s="35"/>
      <c r="M171" s="35"/>
      <c r="N171" s="35"/>
      <c r="O171" s="35"/>
      <c r="P171" s="42"/>
    </row>
    <row r="172" spans="1:16" customFormat="1" ht="15.75" x14ac:dyDescent="0.3">
      <c r="A172" s="42"/>
      <c r="B172" s="35"/>
      <c r="C172" s="35"/>
      <c r="D172" s="35"/>
      <c r="E172" s="35"/>
      <c r="F172" s="35"/>
      <c r="G172" s="35"/>
      <c r="H172" s="85"/>
      <c r="I172" s="35"/>
      <c r="J172" s="35"/>
      <c r="K172" s="35"/>
      <c r="L172" s="35"/>
      <c r="M172" s="35"/>
      <c r="N172" s="35"/>
      <c r="O172" s="35"/>
      <c r="P172" s="42"/>
    </row>
    <row r="173" spans="1:16" customFormat="1" ht="15.75" x14ac:dyDescent="0.3">
      <c r="A173" s="42"/>
      <c r="B173" s="35"/>
      <c r="C173" s="35"/>
      <c r="D173" s="35"/>
      <c r="E173" s="35"/>
      <c r="F173" s="35"/>
      <c r="G173" s="35"/>
      <c r="H173" s="85"/>
      <c r="I173" s="35"/>
      <c r="J173" s="35"/>
      <c r="K173" s="35"/>
      <c r="L173" s="35"/>
      <c r="M173" s="35"/>
      <c r="N173" s="35"/>
      <c r="O173" s="35"/>
      <c r="P173" s="42"/>
    </row>
    <row r="174" spans="1:16" customFormat="1" ht="15.75" x14ac:dyDescent="0.3">
      <c r="A174" s="42"/>
      <c r="B174" s="35"/>
      <c r="C174" s="35"/>
      <c r="D174" s="35"/>
      <c r="E174" s="35"/>
      <c r="F174" s="35"/>
      <c r="G174" s="35"/>
      <c r="H174" s="85"/>
      <c r="I174" s="35"/>
      <c r="J174" s="35"/>
      <c r="K174" s="35"/>
      <c r="L174" s="35"/>
      <c r="M174" s="35"/>
      <c r="N174" s="35"/>
      <c r="O174" s="35"/>
      <c r="P174" s="42"/>
    </row>
    <row r="175" spans="1:16" customFormat="1" ht="15.75" x14ac:dyDescent="0.3">
      <c r="A175" s="42"/>
      <c r="B175" s="35"/>
      <c r="C175" s="35"/>
      <c r="D175" s="35"/>
      <c r="E175" s="35"/>
      <c r="F175" s="35"/>
      <c r="G175" s="35"/>
      <c r="H175" s="85"/>
      <c r="I175" s="35"/>
      <c r="J175" s="35"/>
      <c r="K175" s="35"/>
      <c r="L175" s="35"/>
      <c r="M175" s="35"/>
      <c r="N175" s="35"/>
      <c r="O175" s="35"/>
      <c r="P175" s="42"/>
    </row>
    <row r="176" spans="1:16" customFormat="1" ht="15.75" x14ac:dyDescent="0.3">
      <c r="A176" s="42"/>
      <c r="B176" s="35"/>
      <c r="C176" s="35"/>
      <c r="D176" s="35"/>
      <c r="E176" s="35"/>
      <c r="F176" s="35"/>
      <c r="G176" s="35"/>
      <c r="H176" s="85"/>
      <c r="I176" s="35"/>
      <c r="J176" s="35"/>
      <c r="K176" s="35"/>
      <c r="L176" s="35"/>
      <c r="M176" s="35"/>
      <c r="N176" s="35"/>
      <c r="O176" s="35"/>
      <c r="P176" s="42"/>
    </row>
    <row r="177" spans="1:16" customFormat="1" ht="15.75" x14ac:dyDescent="0.3">
      <c r="A177" s="42"/>
      <c r="B177" s="35"/>
      <c r="C177" s="35"/>
      <c r="D177" s="35"/>
      <c r="E177" s="35"/>
      <c r="F177" s="35"/>
      <c r="G177" s="35"/>
      <c r="H177" s="85"/>
      <c r="I177" s="35"/>
      <c r="J177" s="35"/>
      <c r="K177" s="35"/>
      <c r="L177" s="35"/>
      <c r="M177" s="35"/>
      <c r="N177" s="35"/>
      <c r="O177" s="35"/>
      <c r="P177" s="42"/>
    </row>
    <row r="178" spans="1:16" customFormat="1" ht="15.75" x14ac:dyDescent="0.3">
      <c r="A178" s="42"/>
      <c r="B178" s="35"/>
      <c r="C178" s="35"/>
      <c r="D178" s="35"/>
      <c r="E178" s="35"/>
      <c r="F178" s="35"/>
      <c r="G178" s="35"/>
      <c r="H178" s="85"/>
      <c r="I178" s="35"/>
      <c r="J178" s="35"/>
      <c r="K178" s="35"/>
      <c r="L178" s="35"/>
      <c r="M178" s="35"/>
      <c r="N178" s="35"/>
      <c r="O178" s="35"/>
      <c r="P178" s="42"/>
    </row>
    <row r="179" spans="1:16" customFormat="1" ht="15.75" x14ac:dyDescent="0.3">
      <c r="A179" s="42"/>
      <c r="B179" s="35"/>
      <c r="C179" s="35"/>
      <c r="D179" s="35"/>
      <c r="E179" s="35"/>
      <c r="F179" s="35"/>
      <c r="G179" s="35"/>
      <c r="H179" s="85"/>
      <c r="I179" s="35"/>
      <c r="J179" s="35"/>
      <c r="K179" s="35"/>
      <c r="L179" s="35"/>
      <c r="M179" s="35"/>
      <c r="N179" s="35"/>
      <c r="O179" s="35"/>
      <c r="P179" s="42"/>
    </row>
    <row r="180" spans="1:16" customFormat="1" ht="16.5" thickBot="1" x14ac:dyDescent="0.35">
      <c r="A180" s="42"/>
      <c r="B180" s="35"/>
      <c r="C180" s="35"/>
      <c r="D180" s="35"/>
      <c r="E180" s="35"/>
      <c r="F180" s="35"/>
      <c r="G180" s="35"/>
      <c r="H180" s="85"/>
      <c r="I180" s="35"/>
      <c r="J180" s="35"/>
      <c r="K180" s="35"/>
      <c r="L180" s="35"/>
      <c r="M180" s="35"/>
      <c r="N180" s="35"/>
      <c r="O180" s="35"/>
      <c r="P180" s="42"/>
    </row>
    <row r="181" spans="1:16" customFormat="1" ht="16.5" thickBot="1" x14ac:dyDescent="0.35">
      <c r="A181" s="42"/>
      <c r="B181" s="35"/>
      <c r="C181" s="35"/>
      <c r="D181" s="281" t="s">
        <v>17</v>
      </c>
      <c r="E181" s="282"/>
      <c r="F181" s="282"/>
      <c r="G181" s="282"/>
      <c r="H181" s="282"/>
      <c r="I181" s="282"/>
      <c r="J181" s="283"/>
      <c r="K181" s="57"/>
      <c r="L181" s="57"/>
      <c r="M181" s="35"/>
      <c r="N181" s="35"/>
      <c r="O181" s="35"/>
      <c r="P181" s="42"/>
    </row>
    <row r="182" spans="1:16" customFormat="1" ht="16.5" thickBot="1" x14ac:dyDescent="0.35">
      <c r="A182" s="42"/>
      <c r="B182" s="35"/>
      <c r="C182" s="35"/>
      <c r="D182" s="73">
        <v>1</v>
      </c>
      <c r="E182" s="287" t="str">
        <f>+'[1]ACUM-MAYO'!A173</f>
        <v>ECONOMICA ADMINISTRATIVA</v>
      </c>
      <c r="F182" s="288"/>
      <c r="G182" s="288"/>
      <c r="H182" s="289"/>
      <c r="I182" s="60">
        <v>25</v>
      </c>
      <c r="J182" s="58">
        <f>I182/I187</f>
        <v>1</v>
      </c>
      <c r="K182" s="59"/>
      <c r="L182" s="59"/>
      <c r="M182" s="35"/>
      <c r="N182" s="35"/>
      <c r="O182" s="35"/>
      <c r="P182" s="42"/>
    </row>
    <row r="183" spans="1:16" customFormat="1" ht="19.5" customHeight="1" thickBot="1" x14ac:dyDescent="0.35">
      <c r="A183" s="42"/>
      <c r="B183" s="35"/>
      <c r="C183" s="35"/>
      <c r="D183" s="73">
        <v>2</v>
      </c>
      <c r="E183" s="287" t="str">
        <f>+'[1]ACUM-MAYO'!A174</f>
        <v>TRAMITE</v>
      </c>
      <c r="F183" s="288"/>
      <c r="G183" s="288"/>
      <c r="H183" s="289"/>
      <c r="I183" s="60">
        <v>0</v>
      </c>
      <c r="J183" s="86">
        <f>I183/I187</f>
        <v>0</v>
      </c>
      <c r="K183" s="59"/>
      <c r="L183" s="59"/>
      <c r="M183" s="35"/>
      <c r="N183" s="35"/>
      <c r="O183" s="35"/>
      <c r="P183" s="42"/>
    </row>
    <row r="184" spans="1:16" customFormat="1" ht="15.75" customHeight="1" thickBot="1" x14ac:dyDescent="0.35">
      <c r="A184" s="42"/>
      <c r="B184" s="35"/>
      <c r="C184" s="35"/>
      <c r="D184" s="73">
        <v>3</v>
      </c>
      <c r="E184" s="287" t="str">
        <f>+'[1]ACUM-MAYO'!A175</f>
        <v>SERV. PUB.</v>
      </c>
      <c r="F184" s="288"/>
      <c r="G184" s="288"/>
      <c r="H184" s="289"/>
      <c r="I184" s="60">
        <v>0</v>
      </c>
      <c r="J184" s="86">
        <f>I184/I187</f>
        <v>0</v>
      </c>
      <c r="K184" s="59"/>
      <c r="L184" s="59"/>
      <c r="M184" s="35"/>
      <c r="N184" s="35"/>
      <c r="O184" s="35"/>
      <c r="P184" s="42"/>
    </row>
    <row r="185" spans="1:16" customFormat="1" ht="16.5" thickBot="1" x14ac:dyDescent="0.35">
      <c r="A185" s="42"/>
      <c r="B185" s="35"/>
      <c r="C185" s="35"/>
      <c r="D185" s="73">
        <v>4</v>
      </c>
      <c r="E185" s="287" t="str">
        <f>+'[1]ACUM-MAYO'!A176</f>
        <v>LEGAL</v>
      </c>
      <c r="F185" s="288"/>
      <c r="G185" s="288"/>
      <c r="H185" s="289"/>
      <c r="I185" s="60">
        <v>0</v>
      </c>
      <c r="J185" s="87">
        <f>I185/I187</f>
        <v>0</v>
      </c>
      <c r="K185" s="59"/>
      <c r="L185" s="59"/>
      <c r="M185" s="35"/>
      <c r="N185" s="35"/>
      <c r="O185" s="35"/>
      <c r="P185" s="42"/>
    </row>
    <row r="186" spans="1:16" customFormat="1" ht="15.75" customHeight="1" thickBot="1" x14ac:dyDescent="0.35">
      <c r="A186" s="42"/>
      <c r="B186" s="35"/>
      <c r="C186" s="35"/>
      <c r="D186" s="71"/>
      <c r="E186" s="81"/>
      <c r="F186" s="81"/>
      <c r="G186" s="81"/>
      <c r="H186" s="81"/>
      <c r="I186" s="81"/>
      <c r="J186" s="81"/>
      <c r="K186" s="81"/>
      <c r="L186" s="81"/>
      <c r="M186" s="35"/>
      <c r="N186" s="35"/>
      <c r="O186" s="35"/>
      <c r="P186" s="42"/>
    </row>
    <row r="187" spans="1:16" customFormat="1" ht="16.5" thickBot="1" x14ac:dyDescent="0.35">
      <c r="A187" s="42"/>
      <c r="B187" s="35"/>
      <c r="C187" s="35"/>
      <c r="D187" s="35"/>
      <c r="E187" s="35"/>
      <c r="F187" s="35"/>
      <c r="G187" s="35"/>
      <c r="H187" s="67" t="s">
        <v>3</v>
      </c>
      <c r="I187" s="11">
        <v>25</v>
      </c>
      <c r="J187" s="63">
        <f>SUM(J182:J185)</f>
        <v>1</v>
      </c>
      <c r="K187" s="64"/>
      <c r="L187" s="64"/>
      <c r="M187" s="35"/>
      <c r="N187" s="35"/>
      <c r="O187" s="35"/>
      <c r="P187" s="42"/>
    </row>
    <row r="188" spans="1:16" customFormat="1" ht="15.75" x14ac:dyDescent="0.3">
      <c r="A188" s="42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81"/>
      <c r="N188" s="35"/>
      <c r="O188" s="35"/>
      <c r="P188" s="42"/>
    </row>
    <row r="189" spans="1:16" s="3" customFormat="1" ht="16.5" x14ac:dyDescent="0.3">
      <c r="A189" s="42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42"/>
    </row>
    <row r="190" spans="1:16" customFormat="1" ht="15.75" x14ac:dyDescent="0.3">
      <c r="A190" s="42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42"/>
    </row>
    <row r="191" spans="1:16" customFormat="1" ht="15.75" x14ac:dyDescent="0.3">
      <c r="A191" s="42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42"/>
    </row>
    <row r="192" spans="1:16" customFormat="1" ht="15.75" x14ac:dyDescent="0.3">
      <c r="A192" s="42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42"/>
    </row>
    <row r="193" spans="1:16" customFormat="1" ht="15.75" x14ac:dyDescent="0.3">
      <c r="A193" s="42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42"/>
    </row>
    <row r="194" spans="1:16" customFormat="1" ht="15.75" x14ac:dyDescent="0.3">
      <c r="A194" s="42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42"/>
    </row>
    <row r="195" spans="1:16" customFormat="1" ht="15.75" x14ac:dyDescent="0.3">
      <c r="A195" s="42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42"/>
    </row>
    <row r="196" spans="1:16" customFormat="1" ht="15.75" x14ac:dyDescent="0.3">
      <c r="A196" s="42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42"/>
    </row>
    <row r="197" spans="1:16" customFormat="1" ht="15.75" x14ac:dyDescent="0.3">
      <c r="A197" s="42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42"/>
    </row>
    <row r="198" spans="1:16" customFormat="1" ht="15.75" x14ac:dyDescent="0.3">
      <c r="A198" s="42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42"/>
    </row>
    <row r="199" spans="1:16" customFormat="1" ht="15.75" x14ac:dyDescent="0.3">
      <c r="A199" s="42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42"/>
    </row>
    <row r="200" spans="1:16" customFormat="1" ht="15.75" x14ac:dyDescent="0.3">
      <c r="A200" s="42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4"/>
      <c r="N200" s="35"/>
      <c r="O200" s="35"/>
      <c r="P200" s="42"/>
    </row>
    <row r="201" spans="1:16" customFormat="1" ht="15.75" x14ac:dyDescent="0.3">
      <c r="A201" s="42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42"/>
    </row>
    <row r="202" spans="1:16" customFormat="1" ht="15.75" x14ac:dyDescent="0.3">
      <c r="A202" s="42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42"/>
    </row>
    <row r="203" spans="1:16" customFormat="1" ht="15.75" x14ac:dyDescent="0.3">
      <c r="A203" s="42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42"/>
    </row>
    <row r="204" spans="1:16" customFormat="1" ht="15.75" x14ac:dyDescent="0.3">
      <c r="A204" s="42"/>
      <c r="B204" s="35"/>
      <c r="C204" s="35"/>
      <c r="D204" s="81"/>
      <c r="E204" s="81"/>
      <c r="F204" s="81"/>
      <c r="G204" s="88"/>
      <c r="H204" s="85"/>
      <c r="I204" s="35"/>
      <c r="J204" s="35"/>
      <c r="K204" s="35"/>
      <c r="L204" s="35"/>
      <c r="M204" s="35"/>
      <c r="N204" s="35"/>
      <c r="O204" s="35"/>
      <c r="P204" s="42"/>
    </row>
    <row r="205" spans="1:16" customFormat="1" ht="15.75" x14ac:dyDescent="0.3">
      <c r="A205" s="42"/>
      <c r="B205" s="35"/>
      <c r="C205" s="35"/>
      <c r="D205" s="81"/>
      <c r="E205" s="81"/>
      <c r="F205" s="81"/>
      <c r="G205" s="88"/>
      <c r="H205" s="85"/>
      <c r="I205" s="35"/>
      <c r="J205" s="35"/>
      <c r="K205" s="35"/>
      <c r="L205" s="35"/>
      <c r="M205" s="35"/>
      <c r="N205" s="35"/>
      <c r="O205" s="35"/>
      <c r="P205" s="42"/>
    </row>
    <row r="206" spans="1:16" customFormat="1" ht="15.75" x14ac:dyDescent="0.3">
      <c r="A206" s="42"/>
      <c r="B206" s="35"/>
      <c r="C206" s="35"/>
      <c r="D206" s="81"/>
      <c r="E206" s="81"/>
      <c r="F206" s="81"/>
      <c r="G206" s="88"/>
      <c r="H206" s="85"/>
      <c r="I206" s="35"/>
      <c r="J206" s="35"/>
      <c r="K206" s="35"/>
      <c r="L206" s="35"/>
      <c r="M206" s="35"/>
      <c r="N206" s="35"/>
      <c r="O206" s="35"/>
      <c r="P206" s="42"/>
    </row>
    <row r="207" spans="1:16" customFormat="1" ht="15.75" x14ac:dyDescent="0.3">
      <c r="A207" s="42"/>
      <c r="B207" s="35"/>
      <c r="C207" s="35"/>
      <c r="D207" s="81"/>
      <c r="E207" s="81"/>
      <c r="F207" s="81"/>
      <c r="G207" s="88"/>
      <c r="H207" s="85"/>
      <c r="I207" s="35"/>
      <c r="J207" s="35"/>
      <c r="K207" s="35"/>
      <c r="L207" s="35"/>
      <c r="M207" s="35"/>
      <c r="N207" s="35"/>
      <c r="O207" s="35"/>
      <c r="P207" s="42"/>
    </row>
    <row r="208" spans="1:16" customFormat="1" ht="15.75" x14ac:dyDescent="0.3">
      <c r="A208" s="42"/>
      <c r="B208" s="35"/>
      <c r="C208" s="35"/>
      <c r="D208" s="81"/>
      <c r="E208" s="81"/>
      <c r="F208" s="81"/>
      <c r="G208" s="88"/>
      <c r="H208" s="85"/>
      <c r="I208" s="35"/>
      <c r="J208" s="35"/>
      <c r="K208" s="35"/>
      <c r="L208" s="35"/>
      <c r="M208" s="35"/>
      <c r="N208" s="35"/>
      <c r="O208" s="35"/>
      <c r="P208" s="42"/>
    </row>
    <row r="209" spans="1:16" customFormat="1" ht="16.5" thickBot="1" x14ac:dyDescent="0.35">
      <c r="A209" s="42"/>
      <c r="B209" s="35"/>
      <c r="C209" s="35"/>
      <c r="D209" s="81"/>
      <c r="E209" s="81"/>
      <c r="F209" s="81"/>
      <c r="G209" s="88"/>
      <c r="H209" s="85"/>
      <c r="I209" s="35"/>
      <c r="J209" s="35"/>
      <c r="K209" s="35"/>
      <c r="L209" s="35"/>
      <c r="M209" s="35"/>
      <c r="N209" s="35"/>
      <c r="O209" s="35"/>
      <c r="P209" s="42"/>
    </row>
    <row r="210" spans="1:16" customFormat="1" ht="16.5" thickBot="1" x14ac:dyDescent="0.35">
      <c r="A210" s="42"/>
      <c r="B210" s="35"/>
      <c r="C210" s="35"/>
      <c r="D210" s="281" t="s">
        <v>18</v>
      </c>
      <c r="E210" s="282"/>
      <c r="F210" s="282"/>
      <c r="G210" s="282"/>
      <c r="H210" s="282"/>
      <c r="I210" s="282"/>
      <c r="J210" s="283"/>
      <c r="K210" s="57"/>
      <c r="L210" s="57"/>
      <c r="M210" s="35"/>
      <c r="N210" s="35"/>
      <c r="O210" s="35"/>
      <c r="P210" s="42"/>
    </row>
    <row r="211" spans="1:16" customFormat="1" ht="16.5" thickBot="1" x14ac:dyDescent="0.35">
      <c r="A211" s="42"/>
      <c r="B211" s="35"/>
      <c r="C211" s="35"/>
      <c r="D211" s="73">
        <v>1</v>
      </c>
      <c r="E211" s="89" t="s">
        <v>39</v>
      </c>
      <c r="F211" s="27"/>
      <c r="G211" s="27"/>
      <c r="H211" s="90"/>
      <c r="I211" s="60">
        <v>13</v>
      </c>
      <c r="J211" s="58">
        <f>I211/I216</f>
        <v>0.52</v>
      </c>
      <c r="K211" s="59"/>
      <c r="L211" s="59"/>
      <c r="M211" s="35"/>
      <c r="N211" s="35"/>
      <c r="O211" s="35"/>
      <c r="P211" s="42"/>
    </row>
    <row r="212" spans="1:16" customFormat="1" ht="19.5" customHeight="1" thickBot="1" x14ac:dyDescent="0.35">
      <c r="A212" s="42"/>
      <c r="B212" s="35"/>
      <c r="C212" s="35"/>
      <c r="D212" s="73">
        <v>2</v>
      </c>
      <c r="E212" s="89" t="str">
        <f>+'[1]ACUM-MAYO'!A187</f>
        <v>CORREO ELECTRONICO</v>
      </c>
      <c r="F212" s="27"/>
      <c r="G212" s="27"/>
      <c r="H212" s="90"/>
      <c r="I212" s="60">
        <v>6</v>
      </c>
      <c r="J212" s="58">
        <f>I212/I216</f>
        <v>0.24</v>
      </c>
      <c r="K212" s="59"/>
      <c r="L212" s="59"/>
      <c r="M212" s="35"/>
      <c r="N212" s="35"/>
      <c r="O212" s="35"/>
      <c r="P212" s="42"/>
    </row>
    <row r="213" spans="1:16" customFormat="1" ht="15.75" customHeight="1" thickBot="1" x14ac:dyDescent="0.35">
      <c r="A213" s="42"/>
      <c r="B213" s="35"/>
      <c r="C213" s="35"/>
      <c r="D213" s="73">
        <v>3</v>
      </c>
      <c r="E213" s="89" t="str">
        <f>+'[1]ACUM-MAYO'!A188</f>
        <v>NOTIFICACIÓN PERSONAL</v>
      </c>
      <c r="F213" s="27"/>
      <c r="G213" s="27"/>
      <c r="H213" s="90"/>
      <c r="I213" s="60">
        <v>6</v>
      </c>
      <c r="J213" s="58">
        <f>I213/I216</f>
        <v>0.24</v>
      </c>
      <c r="K213" s="59"/>
      <c r="L213" s="59"/>
      <c r="M213" s="35"/>
      <c r="N213" s="35"/>
      <c r="O213" s="35"/>
      <c r="P213" s="42"/>
    </row>
    <row r="214" spans="1:16" customFormat="1" ht="15.75" customHeight="1" thickBot="1" x14ac:dyDescent="0.35">
      <c r="A214" s="42"/>
      <c r="B214" s="35"/>
      <c r="C214" s="35"/>
      <c r="D214" s="73">
        <v>4</v>
      </c>
      <c r="E214" s="89" t="str">
        <f>+'[1]ACUM-MAYO'!A189</f>
        <v>LISTAS</v>
      </c>
      <c r="F214" s="27"/>
      <c r="G214" s="91"/>
      <c r="H214" s="92"/>
      <c r="I214" s="60">
        <v>0</v>
      </c>
      <c r="J214" s="58">
        <f>I214/I216</f>
        <v>0</v>
      </c>
      <c r="K214" s="59"/>
      <c r="L214" s="59"/>
      <c r="M214" s="35"/>
      <c r="N214" s="93"/>
      <c r="O214" s="35"/>
      <c r="P214" s="42"/>
    </row>
    <row r="215" spans="1:16" customFormat="1" ht="15.75" customHeight="1" thickBot="1" x14ac:dyDescent="0.35">
      <c r="A215" s="42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93"/>
      <c r="O215" s="35"/>
      <c r="P215" s="42"/>
    </row>
    <row r="216" spans="1:16" customFormat="1" ht="15.75" customHeight="1" thickBot="1" x14ac:dyDescent="0.35">
      <c r="A216" s="42"/>
      <c r="B216" s="35"/>
      <c r="C216" s="35"/>
      <c r="D216" s="35"/>
      <c r="E216" s="81"/>
      <c r="F216" s="81"/>
      <c r="G216" s="81"/>
      <c r="H216" s="67" t="s">
        <v>3</v>
      </c>
      <c r="I216" s="11">
        <f>SUM(I211:I215)</f>
        <v>25</v>
      </c>
      <c r="J216" s="63">
        <f>SUM(J211:J215)</f>
        <v>1</v>
      </c>
      <c r="K216" s="64"/>
      <c r="L216" s="64"/>
      <c r="M216" s="35"/>
      <c r="N216" s="35"/>
      <c r="O216" s="35"/>
      <c r="P216" s="42"/>
    </row>
    <row r="217" spans="1:16" customFormat="1" ht="15.75" customHeight="1" x14ac:dyDescent="0.3">
      <c r="A217" s="42"/>
      <c r="B217" s="35"/>
      <c r="C217" s="35"/>
      <c r="D217" s="35"/>
      <c r="E217" s="81"/>
      <c r="F217" s="81"/>
      <c r="G217" s="81"/>
      <c r="H217" s="94"/>
      <c r="I217" s="95"/>
      <c r="J217" s="96"/>
      <c r="K217" s="64"/>
      <c r="L217" s="64"/>
      <c r="M217" s="35"/>
      <c r="N217" s="35"/>
      <c r="O217" s="35"/>
      <c r="P217" s="42"/>
    </row>
    <row r="218" spans="1:16" customFormat="1" ht="15.75" customHeight="1" x14ac:dyDescent="0.3">
      <c r="A218" s="42"/>
      <c r="B218" s="35"/>
      <c r="C218" s="35"/>
      <c r="D218" s="35"/>
      <c r="E218" s="81"/>
      <c r="F218" s="81"/>
      <c r="G218" s="81"/>
      <c r="H218" s="94"/>
      <c r="I218" s="95"/>
      <c r="J218" s="96"/>
      <c r="K218" s="64"/>
      <c r="L218" s="64"/>
      <c r="M218" s="35"/>
      <c r="N218" s="35"/>
      <c r="O218" s="35"/>
      <c r="P218" s="42"/>
    </row>
    <row r="219" spans="1:16" customFormat="1" ht="15.75" x14ac:dyDescent="0.3">
      <c r="A219" s="42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42"/>
    </row>
    <row r="220" spans="1:16" s="3" customFormat="1" ht="16.5" x14ac:dyDescent="0.3">
      <c r="A220" s="42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42"/>
    </row>
    <row r="221" spans="1:16" customFormat="1" ht="15.75" x14ac:dyDescent="0.3">
      <c r="A221" s="42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42"/>
    </row>
    <row r="222" spans="1:16" customFormat="1" ht="15.75" x14ac:dyDescent="0.3">
      <c r="A222" s="42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42"/>
    </row>
    <row r="223" spans="1:16" customFormat="1" ht="15.75" x14ac:dyDescent="0.3">
      <c r="A223" s="42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42"/>
    </row>
    <row r="224" spans="1:16" customFormat="1" ht="15.75" x14ac:dyDescent="0.3">
      <c r="A224" s="42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42"/>
    </row>
    <row r="225" spans="1:16" customFormat="1" ht="15.75" x14ac:dyDescent="0.3">
      <c r="A225" s="42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42"/>
    </row>
    <row r="226" spans="1:16" customFormat="1" ht="15.75" x14ac:dyDescent="0.3">
      <c r="A226" s="42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42"/>
    </row>
    <row r="227" spans="1:16" customFormat="1" ht="15.75" x14ac:dyDescent="0.3">
      <c r="A227" s="42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42"/>
    </row>
    <row r="228" spans="1:16" customFormat="1" ht="15.75" x14ac:dyDescent="0.3">
      <c r="A228" s="42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42"/>
    </row>
    <row r="229" spans="1:16" customFormat="1" ht="15.75" x14ac:dyDescent="0.3">
      <c r="A229" s="42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42"/>
    </row>
    <row r="230" spans="1:16" customFormat="1" ht="15.75" x14ac:dyDescent="0.3">
      <c r="A230" s="42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42"/>
    </row>
    <row r="231" spans="1:16" customFormat="1" ht="15.75" x14ac:dyDescent="0.3">
      <c r="A231" s="42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42"/>
    </row>
    <row r="232" spans="1:16" customFormat="1" ht="15.75" x14ac:dyDescent="0.3">
      <c r="A232" s="42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42"/>
    </row>
    <row r="233" spans="1:16" customFormat="1" ht="15.75" x14ac:dyDescent="0.3">
      <c r="A233" s="42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42"/>
    </row>
    <row r="234" spans="1:16" customFormat="1" ht="15.75" x14ac:dyDescent="0.3">
      <c r="A234" s="42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42"/>
    </row>
    <row r="235" spans="1:16" customFormat="1" ht="15.75" x14ac:dyDescent="0.3">
      <c r="A235" s="42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42"/>
    </row>
    <row r="236" spans="1:16" customFormat="1" ht="15.75" x14ac:dyDescent="0.3">
      <c r="A236" s="42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42"/>
    </row>
    <row r="237" spans="1:16" customFormat="1" ht="15.75" x14ac:dyDescent="0.3">
      <c r="A237" s="42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42"/>
    </row>
    <row r="238" spans="1:16" customFormat="1" ht="16.5" thickBot="1" x14ac:dyDescent="0.35">
      <c r="A238" s="42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42"/>
    </row>
    <row r="239" spans="1:16" customFormat="1" ht="20.100000000000001" customHeight="1" thickBot="1" x14ac:dyDescent="0.35">
      <c r="A239" s="42"/>
      <c r="B239" s="35"/>
      <c r="C239" s="35"/>
      <c r="D239" s="313" t="s">
        <v>25</v>
      </c>
      <c r="E239" s="314"/>
      <c r="F239" s="314"/>
      <c r="G239" s="315"/>
      <c r="H239" s="97"/>
      <c r="I239" s="35"/>
      <c r="J239" s="35"/>
      <c r="K239" s="35"/>
      <c r="L239" s="35"/>
      <c r="M239" s="35"/>
      <c r="N239" s="35"/>
      <c r="O239" s="35"/>
      <c r="P239" s="42"/>
    </row>
    <row r="240" spans="1:16" customFormat="1" ht="20.100000000000001" customHeight="1" thickBot="1" x14ac:dyDescent="0.35">
      <c r="A240" s="42"/>
      <c r="B240" s="35"/>
      <c r="C240" s="35"/>
      <c r="D240" s="9">
        <v>1</v>
      </c>
      <c r="E240" s="328" t="s">
        <v>26</v>
      </c>
      <c r="F240" s="329"/>
      <c r="G240" s="98">
        <v>0</v>
      </c>
      <c r="H240" s="35"/>
      <c r="I240" s="35"/>
      <c r="J240" s="35"/>
      <c r="K240" s="35"/>
      <c r="L240" s="35"/>
      <c r="M240" s="35"/>
      <c r="N240" s="35"/>
      <c r="O240" s="35"/>
      <c r="P240" s="42"/>
    </row>
    <row r="241" spans="1:16" customFormat="1" ht="20.100000000000001" customHeight="1" thickBot="1" x14ac:dyDescent="0.35">
      <c r="A241" s="42"/>
      <c r="B241" s="35"/>
      <c r="C241" s="99"/>
      <c r="D241" s="9">
        <v>2</v>
      </c>
      <c r="E241" s="328" t="s">
        <v>27</v>
      </c>
      <c r="F241" s="329"/>
      <c r="G241" s="98">
        <v>17</v>
      </c>
      <c r="H241" s="35"/>
      <c r="I241" s="35"/>
      <c r="J241" s="35"/>
      <c r="K241" s="35"/>
      <c r="L241" s="35"/>
      <c r="M241" s="35"/>
      <c r="N241" s="35"/>
      <c r="O241" s="35"/>
      <c r="P241" s="42"/>
    </row>
    <row r="242" spans="1:16" customFormat="1" ht="20.100000000000001" customHeight="1" thickBot="1" x14ac:dyDescent="0.35">
      <c r="A242" s="42"/>
      <c r="B242" s="35"/>
      <c r="C242" s="100"/>
      <c r="D242" s="9">
        <v>3</v>
      </c>
      <c r="E242" s="328" t="s">
        <v>28</v>
      </c>
      <c r="F242" s="329"/>
      <c r="G242" s="98">
        <v>0</v>
      </c>
      <c r="H242" s="35"/>
      <c r="I242" s="35"/>
      <c r="J242" s="35"/>
      <c r="K242" s="35"/>
      <c r="L242" s="35"/>
      <c r="M242" s="35"/>
      <c r="N242" s="35"/>
      <c r="O242" s="35"/>
      <c r="P242" s="42"/>
    </row>
    <row r="243" spans="1:16" customFormat="1" ht="20.100000000000001" customHeight="1" thickBot="1" x14ac:dyDescent="0.35">
      <c r="A243" s="42"/>
      <c r="B243" s="35"/>
      <c r="C243" s="100"/>
      <c r="D243" s="9">
        <v>4</v>
      </c>
      <c r="E243" s="328" t="s">
        <v>29</v>
      </c>
      <c r="F243" s="329"/>
      <c r="G243" s="98">
        <v>0</v>
      </c>
      <c r="H243" s="35"/>
      <c r="I243" s="35"/>
      <c r="J243" s="35"/>
      <c r="K243" s="35"/>
      <c r="L243" s="35"/>
      <c r="M243" s="35"/>
      <c r="N243" s="35"/>
      <c r="O243" s="35"/>
      <c r="P243" s="42"/>
    </row>
    <row r="244" spans="1:16" customFormat="1" ht="20.100000000000001" customHeight="1" thickBot="1" x14ac:dyDescent="0.35">
      <c r="A244" s="42"/>
      <c r="B244" s="35"/>
      <c r="C244" s="100"/>
      <c r="D244" s="9">
        <v>5</v>
      </c>
      <c r="E244" s="328" t="s">
        <v>30</v>
      </c>
      <c r="F244" s="329"/>
      <c r="G244" s="98">
        <v>0</v>
      </c>
      <c r="H244" s="35"/>
      <c r="I244" s="35"/>
      <c r="J244" s="35"/>
      <c r="K244" s="35"/>
      <c r="L244" s="35"/>
      <c r="M244" s="35"/>
      <c r="N244" s="35"/>
      <c r="O244" s="35"/>
      <c r="P244" s="42"/>
    </row>
    <row r="245" spans="1:16" customFormat="1" ht="20.100000000000001" customHeight="1" thickBot="1" x14ac:dyDescent="0.35">
      <c r="A245" s="42"/>
      <c r="B245" s="35"/>
      <c r="C245" s="100"/>
      <c r="D245" s="9">
        <v>6</v>
      </c>
      <c r="E245" s="328" t="s">
        <v>31</v>
      </c>
      <c r="F245" s="329"/>
      <c r="G245" s="98">
        <v>2</v>
      </c>
      <c r="H245" s="35"/>
      <c r="I245" s="35"/>
      <c r="J245" s="35"/>
      <c r="K245" s="35"/>
      <c r="L245" s="35"/>
      <c r="M245" s="35"/>
      <c r="N245" s="35"/>
      <c r="O245" s="35"/>
      <c r="P245" s="42"/>
    </row>
    <row r="246" spans="1:16" customFormat="1" ht="20.100000000000001" customHeight="1" thickBot="1" x14ac:dyDescent="0.35">
      <c r="A246" s="42"/>
      <c r="B246" s="35"/>
      <c r="C246" s="100"/>
      <c r="D246" s="9">
        <v>7</v>
      </c>
      <c r="E246" s="328" t="s">
        <v>32</v>
      </c>
      <c r="F246" s="329"/>
      <c r="G246" s="98">
        <v>6</v>
      </c>
      <c r="H246" s="35"/>
      <c r="I246" s="35"/>
      <c r="J246" s="35"/>
      <c r="K246" s="35"/>
      <c r="L246" s="35"/>
      <c r="M246" s="35"/>
      <c r="N246" s="35"/>
      <c r="O246" s="35"/>
      <c r="P246" s="42"/>
    </row>
    <row r="247" spans="1:16" customFormat="1" ht="15.75" customHeight="1" thickBot="1" x14ac:dyDescent="0.35">
      <c r="A247" s="42"/>
      <c r="B247" s="35"/>
      <c r="C247" s="100"/>
      <c r="D247" s="66"/>
      <c r="E247" s="101"/>
      <c r="F247" s="101"/>
      <c r="G247" s="66"/>
      <c r="H247" s="99"/>
      <c r="I247" s="99"/>
      <c r="J247" s="35"/>
      <c r="K247" s="35"/>
      <c r="L247" s="35"/>
      <c r="M247" s="35"/>
      <c r="N247" s="35"/>
      <c r="O247" s="35"/>
      <c r="P247" s="42"/>
    </row>
    <row r="248" spans="1:16" customFormat="1" ht="15.75" customHeight="1" thickBot="1" x14ac:dyDescent="0.35">
      <c r="A248" s="42"/>
      <c r="B248" s="35"/>
      <c r="C248" s="100"/>
      <c r="D248" s="35"/>
      <c r="E248" s="336" t="s">
        <v>3</v>
      </c>
      <c r="F248" s="337"/>
      <c r="G248" s="102">
        <v>25</v>
      </c>
      <c r="H248" s="101"/>
      <c r="I248" s="35"/>
      <c r="J248" s="35"/>
      <c r="K248" s="35"/>
      <c r="L248" s="35"/>
      <c r="M248" s="35"/>
      <c r="N248" s="35"/>
      <c r="O248" s="35"/>
      <c r="P248" s="42"/>
    </row>
    <row r="249" spans="1:16" customFormat="1" ht="15.75" customHeight="1" thickBot="1" x14ac:dyDescent="0.35">
      <c r="A249" s="42"/>
      <c r="B249" s="35"/>
      <c r="C249" s="100"/>
      <c r="D249" s="35"/>
      <c r="E249" s="103"/>
      <c r="F249" s="103"/>
      <c r="G249" s="104"/>
      <c r="H249" s="101"/>
      <c r="I249" s="35"/>
      <c r="J249" s="35"/>
      <c r="K249" s="35"/>
      <c r="L249" s="35"/>
      <c r="M249" s="35"/>
      <c r="N249" s="35"/>
      <c r="O249" s="35"/>
      <c r="P249" s="42"/>
    </row>
    <row r="250" spans="1:16" customFormat="1" ht="20.100000000000001" customHeight="1" thickBot="1" x14ac:dyDescent="0.35">
      <c r="A250" s="42"/>
      <c r="B250" s="275" t="s">
        <v>38</v>
      </c>
      <c r="C250" s="276"/>
      <c r="D250" s="276"/>
      <c r="E250" s="276"/>
      <c r="F250" s="276"/>
      <c r="G250" s="276"/>
      <c r="H250" s="276"/>
      <c r="I250" s="276"/>
      <c r="J250" s="276"/>
      <c r="K250" s="276"/>
      <c r="L250" s="276"/>
      <c r="M250" s="276"/>
      <c r="N250" s="276"/>
      <c r="O250" s="276"/>
      <c r="P250" s="42"/>
    </row>
    <row r="251" spans="1:16" customFormat="1" ht="15.75" customHeight="1" x14ac:dyDescent="0.3">
      <c r="A251" s="42"/>
      <c r="B251" s="35"/>
      <c r="C251" s="100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42"/>
    </row>
    <row r="252" spans="1:16" customFormat="1" ht="15.75" customHeight="1" x14ac:dyDescent="0.3">
      <c r="A252" s="42"/>
      <c r="B252" s="35"/>
      <c r="C252" s="100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42"/>
    </row>
    <row r="253" spans="1:16" customFormat="1" ht="15.75" customHeight="1" x14ac:dyDescent="0.3">
      <c r="A253" s="42"/>
      <c r="B253" s="35"/>
      <c r="C253" s="100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42"/>
    </row>
    <row r="254" spans="1:16" customFormat="1" ht="15.75" customHeight="1" x14ac:dyDescent="0.3">
      <c r="A254" s="42"/>
      <c r="B254" s="35"/>
      <c r="C254" s="100"/>
      <c r="D254" s="35"/>
      <c r="E254" s="35"/>
      <c r="F254" s="35"/>
      <c r="G254" s="35"/>
      <c r="H254" s="34"/>
      <c r="I254" s="35"/>
      <c r="J254" s="35"/>
      <c r="K254" s="35"/>
      <c r="L254" s="35"/>
      <c r="M254" s="35"/>
      <c r="N254" s="35"/>
      <c r="O254" s="35"/>
      <c r="P254" s="42"/>
    </row>
    <row r="255" spans="1:16" customFormat="1" ht="15.75" x14ac:dyDescent="0.3">
      <c r="A255" s="42"/>
      <c r="B255" s="35"/>
      <c r="C255" s="99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42"/>
    </row>
    <row r="256" spans="1:16" s="3" customFormat="1" ht="16.5" x14ac:dyDescent="0.3">
      <c r="A256" s="42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42"/>
    </row>
    <row r="257" spans="1:16" customFormat="1" ht="15.75" x14ac:dyDescent="0.3">
      <c r="A257" s="42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42"/>
    </row>
    <row r="258" spans="1:16" customFormat="1" ht="15.75" x14ac:dyDescent="0.3">
      <c r="A258" s="42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42"/>
    </row>
    <row r="259" spans="1:16" customFormat="1" ht="24" customHeight="1" x14ac:dyDescent="0.3">
      <c r="A259" s="42"/>
      <c r="B259" s="35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105"/>
    </row>
    <row r="260" spans="1:16" customFormat="1" ht="15.75" x14ac:dyDescent="0.3">
      <c r="A260" s="42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42"/>
    </row>
    <row r="261" spans="1:16" customFormat="1" ht="15.75" x14ac:dyDescent="0.3">
      <c r="A261" s="42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42"/>
    </row>
    <row r="262" spans="1:16" customFormat="1" ht="15.75" x14ac:dyDescent="0.3">
      <c r="A262" s="42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42"/>
    </row>
    <row r="263" spans="1:16" customFormat="1" ht="15.75" x14ac:dyDescent="0.3">
      <c r="A263" s="42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42"/>
    </row>
    <row r="264" spans="1:16" customFormat="1" ht="15.75" x14ac:dyDescent="0.3">
      <c r="A264" s="42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42"/>
    </row>
    <row r="265" spans="1:16" customFormat="1" ht="15.75" x14ac:dyDescent="0.3">
      <c r="A265" s="42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42"/>
    </row>
    <row r="266" spans="1:16" customFormat="1" ht="15.75" x14ac:dyDescent="0.3">
      <c r="A266" s="42"/>
      <c r="B266" s="35"/>
      <c r="C266" s="35"/>
      <c r="D266" s="34"/>
      <c r="E266" s="34"/>
      <c r="F266" s="34"/>
      <c r="G266" s="34"/>
      <c r="H266" s="35"/>
      <c r="I266" s="35"/>
      <c r="J266" s="35"/>
      <c r="K266" s="35"/>
      <c r="L266" s="35"/>
      <c r="M266" s="35"/>
      <c r="N266" s="35"/>
      <c r="O266" s="35"/>
      <c r="P266" s="42"/>
    </row>
    <row r="267" spans="1:16" customFormat="1" ht="15.75" x14ac:dyDescent="0.3">
      <c r="A267" s="42"/>
      <c r="B267" s="35"/>
      <c r="C267" s="35"/>
      <c r="D267" s="34"/>
      <c r="E267" s="34"/>
      <c r="F267" s="34"/>
      <c r="G267" s="34"/>
      <c r="H267" s="35"/>
      <c r="I267" s="35"/>
      <c r="J267" s="35"/>
      <c r="K267" s="35"/>
      <c r="L267" s="35"/>
      <c r="M267" s="35"/>
      <c r="N267" s="35"/>
      <c r="O267" s="35"/>
      <c r="P267" s="42"/>
    </row>
    <row r="268" spans="1:16" customFormat="1" ht="15.75" x14ac:dyDescent="0.3">
      <c r="A268" s="42"/>
      <c r="B268" s="35"/>
      <c r="C268" s="35"/>
      <c r="D268" s="106"/>
      <c r="E268" s="106"/>
      <c r="F268" s="106"/>
      <c r="G268" s="106"/>
      <c r="H268" s="35"/>
      <c r="I268" s="35"/>
      <c r="J268" s="35"/>
      <c r="K268" s="35"/>
      <c r="L268" s="35"/>
      <c r="M268" s="35"/>
      <c r="N268" s="35"/>
      <c r="O268" s="35"/>
      <c r="P268" s="42"/>
    </row>
    <row r="269" spans="1:16" customFormat="1" ht="15.75" x14ac:dyDescent="0.3">
      <c r="A269" s="42"/>
      <c r="B269" s="35"/>
      <c r="C269" s="35"/>
      <c r="D269" s="34"/>
      <c r="E269" s="34"/>
      <c r="F269" s="34"/>
      <c r="G269" s="34"/>
      <c r="H269" s="35"/>
      <c r="I269" s="35"/>
      <c r="J269" s="35"/>
      <c r="K269" s="35"/>
      <c r="L269" s="35"/>
      <c r="M269" s="35"/>
      <c r="N269" s="35"/>
      <c r="O269" s="35"/>
      <c r="P269" s="42"/>
    </row>
    <row r="270" spans="1:16" customFormat="1" ht="15.75" x14ac:dyDescent="0.3">
      <c r="A270" s="42"/>
      <c r="B270" s="35"/>
      <c r="C270" s="35"/>
      <c r="D270" s="34"/>
      <c r="E270" s="34"/>
      <c r="F270" s="34"/>
      <c r="G270" s="34"/>
      <c r="H270" s="35"/>
      <c r="I270" s="35"/>
      <c r="J270" s="35"/>
      <c r="K270" s="35"/>
      <c r="L270" s="35"/>
      <c r="M270" s="35"/>
      <c r="N270" s="35"/>
      <c r="O270" s="35"/>
      <c r="P270" s="42"/>
    </row>
    <row r="271" spans="1:16" customFormat="1" ht="15.75" x14ac:dyDescent="0.3">
      <c r="A271" s="42"/>
      <c r="B271" s="35"/>
      <c r="C271" s="35"/>
      <c r="D271" s="34"/>
      <c r="E271" s="34"/>
      <c r="F271" s="34"/>
      <c r="G271" s="34"/>
      <c r="H271" s="35"/>
      <c r="I271" s="35"/>
      <c r="J271" s="35"/>
      <c r="K271" s="35"/>
      <c r="L271" s="35"/>
      <c r="M271" s="35"/>
      <c r="N271" s="35"/>
      <c r="O271" s="35"/>
      <c r="P271" s="42"/>
    </row>
    <row r="272" spans="1:16" customFormat="1" ht="15.75" x14ac:dyDescent="0.3">
      <c r="A272" s="42"/>
      <c r="B272" s="35"/>
      <c r="C272" s="35"/>
      <c r="D272" s="34"/>
      <c r="E272" s="34"/>
      <c r="F272" s="34"/>
      <c r="G272" s="34"/>
      <c r="H272" s="35"/>
      <c r="I272" s="35"/>
      <c r="J272" s="35"/>
      <c r="K272" s="35"/>
      <c r="L272" s="35"/>
      <c r="M272" s="35"/>
      <c r="N272" s="35"/>
      <c r="O272" s="35"/>
      <c r="P272" s="42"/>
    </row>
    <row r="273" spans="1:16" customFormat="1" ht="15.75" x14ac:dyDescent="0.3">
      <c r="A273" s="42"/>
      <c r="B273" s="35"/>
      <c r="C273" s="35"/>
      <c r="D273" s="34"/>
      <c r="E273" s="34"/>
      <c r="F273" s="34"/>
      <c r="G273" s="34"/>
      <c r="H273" s="35"/>
      <c r="I273" s="35"/>
      <c r="J273" s="35"/>
      <c r="K273" s="35"/>
      <c r="L273" s="35"/>
      <c r="M273" s="35"/>
      <c r="N273" s="35"/>
      <c r="O273" s="35"/>
      <c r="P273" s="42"/>
    </row>
    <row r="274" spans="1:16" customFormat="1" ht="15.75" x14ac:dyDescent="0.3">
      <c r="A274" s="42"/>
      <c r="B274" s="35"/>
      <c r="C274" s="35"/>
      <c r="D274" s="34"/>
      <c r="E274" s="34"/>
      <c r="F274" s="34"/>
      <c r="G274" s="34"/>
      <c r="H274" s="35"/>
      <c r="I274" s="35"/>
      <c r="J274" s="35"/>
      <c r="K274" s="35"/>
      <c r="L274" s="35"/>
      <c r="M274" s="35"/>
      <c r="N274" s="35"/>
      <c r="O274" s="35"/>
      <c r="P274" s="42"/>
    </row>
    <row r="275" spans="1:16" customFormat="1" ht="15.75" x14ac:dyDescent="0.3">
      <c r="A275" s="42"/>
      <c r="B275" s="35"/>
      <c r="C275" s="35"/>
      <c r="D275" s="34"/>
      <c r="E275" s="34"/>
      <c r="F275" s="34"/>
      <c r="G275" s="34"/>
      <c r="H275" s="35"/>
      <c r="I275" s="35"/>
      <c r="J275" s="35"/>
      <c r="K275" s="35"/>
      <c r="L275" s="35"/>
      <c r="M275" s="35"/>
      <c r="N275" s="35"/>
      <c r="O275" s="35"/>
      <c r="P275" s="42"/>
    </row>
    <row r="276" spans="1:16" customFormat="1" ht="15.75" x14ac:dyDescent="0.3">
      <c r="A276" s="42"/>
      <c r="B276" s="35"/>
      <c r="C276" s="35"/>
      <c r="D276" s="34"/>
      <c r="E276" s="34"/>
      <c r="F276" s="34"/>
      <c r="G276" s="34"/>
      <c r="H276" s="35"/>
      <c r="I276" s="35"/>
      <c r="J276" s="35"/>
      <c r="K276" s="35"/>
      <c r="L276" s="35"/>
      <c r="M276" s="35"/>
      <c r="N276" s="35"/>
      <c r="O276" s="35"/>
      <c r="P276" s="42"/>
    </row>
    <row r="277" spans="1:16" customFormat="1" ht="15.75" x14ac:dyDescent="0.3">
      <c r="A277" s="42"/>
      <c r="B277" s="35"/>
      <c r="C277" s="35"/>
      <c r="D277" s="34"/>
      <c r="E277" s="34"/>
      <c r="F277" s="34"/>
      <c r="G277" s="34"/>
      <c r="H277" s="35"/>
      <c r="I277" s="35"/>
      <c r="J277" s="35"/>
      <c r="K277" s="35"/>
      <c r="L277" s="35"/>
      <c r="M277" s="35"/>
      <c r="N277" s="35"/>
      <c r="O277" s="35"/>
      <c r="P277" s="42"/>
    </row>
    <row r="278" spans="1:16" customFormat="1" ht="15.75" x14ac:dyDescent="0.3">
      <c r="A278" s="42"/>
      <c r="B278" s="35"/>
      <c r="C278" s="35"/>
      <c r="D278" s="34"/>
      <c r="E278" s="34"/>
      <c r="F278" s="34"/>
      <c r="G278" s="34"/>
      <c r="H278" s="35"/>
      <c r="I278" s="35"/>
      <c r="J278" s="35"/>
      <c r="K278" s="35"/>
      <c r="L278" s="35"/>
      <c r="M278" s="35"/>
      <c r="N278" s="35"/>
      <c r="O278" s="35"/>
      <c r="P278" s="42"/>
    </row>
    <row r="279" spans="1:16" customFormat="1" ht="15.75" x14ac:dyDescent="0.3">
      <c r="A279" s="42"/>
      <c r="B279" s="35"/>
      <c r="C279" s="35"/>
      <c r="D279" s="34"/>
      <c r="E279" s="34"/>
      <c r="F279" s="34"/>
      <c r="G279" s="34"/>
      <c r="H279" s="35"/>
      <c r="I279" s="35"/>
      <c r="J279" s="35"/>
      <c r="K279" s="35"/>
      <c r="L279" s="35"/>
      <c r="M279" s="35"/>
      <c r="N279" s="35"/>
      <c r="O279" s="35"/>
      <c r="P279" s="42"/>
    </row>
    <row r="280" spans="1:16" customFormat="1" ht="15.75" x14ac:dyDescent="0.3">
      <c r="A280" s="42"/>
      <c r="B280" s="35"/>
      <c r="C280" s="35"/>
      <c r="D280" s="34"/>
      <c r="E280" s="34"/>
      <c r="F280" s="34"/>
      <c r="G280" s="34"/>
      <c r="H280" s="35"/>
      <c r="I280" s="35"/>
      <c r="J280" s="35"/>
      <c r="K280" s="35"/>
      <c r="L280" s="35"/>
      <c r="M280" s="35"/>
      <c r="N280" s="35"/>
      <c r="O280" s="35"/>
      <c r="P280" s="42"/>
    </row>
    <row r="281" spans="1:16" customFormat="1" ht="15.75" x14ac:dyDescent="0.3">
      <c r="A281" s="42"/>
      <c r="B281" s="35"/>
      <c r="C281" s="35"/>
      <c r="D281" s="34"/>
      <c r="E281" s="34"/>
      <c r="F281" s="34"/>
      <c r="G281" s="34"/>
      <c r="H281" s="35"/>
      <c r="I281" s="35"/>
      <c r="J281" s="35"/>
      <c r="K281" s="35"/>
      <c r="L281" s="35"/>
      <c r="M281" s="35"/>
      <c r="N281" s="35"/>
      <c r="O281" s="35"/>
      <c r="P281" s="42"/>
    </row>
    <row r="282" spans="1:16" customFormat="1" ht="15.75" x14ac:dyDescent="0.3">
      <c r="A282" s="42"/>
      <c r="B282" s="35"/>
      <c r="C282" s="35"/>
      <c r="D282" s="34"/>
      <c r="E282" s="34"/>
      <c r="F282" s="34"/>
      <c r="G282" s="34"/>
      <c r="H282" s="35"/>
      <c r="I282" s="35"/>
      <c r="J282" s="35"/>
      <c r="K282" s="35"/>
      <c r="L282" s="35"/>
      <c r="M282" s="35"/>
      <c r="N282" s="35"/>
      <c r="O282" s="35"/>
      <c r="P282" s="42"/>
    </row>
    <row r="283" spans="1:16" customFormat="1" ht="15.75" x14ac:dyDescent="0.3">
      <c r="A283" s="42"/>
      <c r="B283" s="35"/>
      <c r="C283" s="35"/>
      <c r="D283" s="34"/>
      <c r="E283" s="34"/>
      <c r="F283" s="34"/>
      <c r="G283" s="34"/>
      <c r="H283" s="34"/>
      <c r="I283" s="34"/>
      <c r="J283" s="34"/>
      <c r="K283" s="34"/>
      <c r="L283" s="34"/>
      <c r="M283" s="35"/>
      <c r="N283" s="35"/>
      <c r="O283" s="35"/>
      <c r="P283" s="42"/>
    </row>
    <row r="284" spans="1:16" customFormat="1" ht="15.75" x14ac:dyDescent="0.3">
      <c r="A284" s="42"/>
      <c r="B284" s="35"/>
      <c r="C284" s="35"/>
      <c r="D284" s="34"/>
      <c r="E284" s="34"/>
      <c r="F284" s="34"/>
      <c r="G284" s="34"/>
      <c r="H284" s="34"/>
      <c r="I284" s="34"/>
      <c r="J284" s="34"/>
      <c r="K284" s="34"/>
      <c r="L284" s="34"/>
      <c r="M284" s="35"/>
      <c r="N284" s="35"/>
      <c r="O284" s="35"/>
      <c r="P284" s="42"/>
    </row>
    <row r="285" spans="1:16" customFormat="1" ht="15.75" x14ac:dyDescent="0.3">
      <c r="A285" s="42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42"/>
    </row>
    <row r="286" spans="1:16" customFormat="1" ht="15.75" x14ac:dyDescent="0.3">
      <c r="A286" s="42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42"/>
    </row>
    <row r="287" spans="1:16" customFormat="1" ht="15.75" x14ac:dyDescent="0.3">
      <c r="A287" s="42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42"/>
    </row>
    <row r="288" spans="1:16" customFormat="1" ht="15.75" x14ac:dyDescent="0.3">
      <c r="A288" s="42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42"/>
    </row>
    <row r="289" spans="1:16" customFormat="1" ht="15.75" x14ac:dyDescent="0.3">
      <c r="A289" s="42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42"/>
    </row>
    <row r="290" spans="1:16" customFormat="1" ht="15.75" x14ac:dyDescent="0.3">
      <c r="A290" s="42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42"/>
    </row>
    <row r="291" spans="1:16" customFormat="1" ht="20.100000000000001" customHeight="1" x14ac:dyDescent="0.3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</row>
  </sheetData>
  <mergeCells count="52">
    <mergeCell ref="E240:F240"/>
    <mergeCell ref="B250:O250"/>
    <mergeCell ref="D95:J95"/>
    <mergeCell ref="D105:J105"/>
    <mergeCell ref="E132:J132"/>
    <mergeCell ref="E133:I133"/>
    <mergeCell ref="E156:H156"/>
    <mergeCell ref="D181:J181"/>
    <mergeCell ref="E182:H182"/>
    <mergeCell ref="E98:H98"/>
    <mergeCell ref="D239:G239"/>
    <mergeCell ref="E139:J139"/>
    <mergeCell ref="E248:F248"/>
    <mergeCell ref="E185:H185"/>
    <mergeCell ref="D210:J210"/>
    <mergeCell ref="E245:F245"/>
    <mergeCell ref="E246:F246"/>
    <mergeCell ref="B13:O13"/>
    <mergeCell ref="B14:O14"/>
    <mergeCell ref="D43:M43"/>
    <mergeCell ref="C20:F20"/>
    <mergeCell ref="H20:L20"/>
    <mergeCell ref="E183:H183"/>
    <mergeCell ref="E145:J145"/>
    <mergeCell ref="E146:I146"/>
    <mergeCell ref="D152:J152"/>
    <mergeCell ref="E153:H153"/>
    <mergeCell ref="E241:F241"/>
    <mergeCell ref="E242:F242"/>
    <mergeCell ref="E243:F243"/>
    <mergeCell ref="E244:F244"/>
    <mergeCell ref="J47:L47"/>
    <mergeCell ref="E184:H184"/>
    <mergeCell ref="J57:L57"/>
    <mergeCell ref="J58:L58"/>
    <mergeCell ref="J48:L48"/>
    <mergeCell ref="J49:L49"/>
    <mergeCell ref="J50:L50"/>
    <mergeCell ref="J51:L51"/>
    <mergeCell ref="J53:L53"/>
    <mergeCell ref="J44:L44"/>
    <mergeCell ref="J45:L45"/>
    <mergeCell ref="J46:L46"/>
    <mergeCell ref="E154:H154"/>
    <mergeCell ref="E155:H155"/>
    <mergeCell ref="E140:I140"/>
    <mergeCell ref="J52:L52"/>
    <mergeCell ref="J59:L59"/>
    <mergeCell ref="J61:L61"/>
    <mergeCell ref="J54:L54"/>
    <mergeCell ref="J55:L55"/>
    <mergeCell ref="J56:L56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289"/>
  <sheetViews>
    <sheetView zoomScale="68" zoomScaleNormal="68" workbookViewId="0"/>
  </sheetViews>
  <sheetFormatPr baseColWidth="10" defaultRowHeight="14.25" x14ac:dyDescent="0.3"/>
  <cols>
    <col min="1" max="1" width="3.5703125" style="107" customWidth="1"/>
    <col min="2" max="2" width="6.7109375" style="107" customWidth="1"/>
    <col min="3" max="6" width="20.7109375" style="107" customWidth="1"/>
    <col min="7" max="7" width="26.42578125" style="107" customWidth="1"/>
    <col min="8" max="12" width="20.7109375" style="107" customWidth="1"/>
    <col min="13" max="13" width="17.85546875" style="107" customWidth="1"/>
    <col min="14" max="14" width="12.140625" style="107" customWidth="1"/>
    <col min="15" max="15" width="14.140625" style="107" customWidth="1"/>
    <col min="16" max="16" width="3.5703125" style="107" customWidth="1"/>
    <col min="17" max="16384" width="11.42578125" style="107"/>
  </cols>
  <sheetData>
    <row r="1" spans="1:16" x14ac:dyDescent="0.3">
      <c r="A1" s="42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42"/>
    </row>
    <row r="2" spans="1:16" x14ac:dyDescent="0.3">
      <c r="A2" s="42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42"/>
    </row>
    <row r="3" spans="1:16" x14ac:dyDescent="0.3">
      <c r="A3" s="42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42"/>
    </row>
    <row r="4" spans="1:16" x14ac:dyDescent="0.3">
      <c r="A4" s="42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42"/>
    </row>
    <row r="5" spans="1:16" x14ac:dyDescent="0.3">
      <c r="A5" s="42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42"/>
    </row>
    <row r="6" spans="1:16" x14ac:dyDescent="0.3">
      <c r="A6" s="42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42"/>
    </row>
    <row r="7" spans="1:16" x14ac:dyDescent="0.3">
      <c r="A7" s="42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42"/>
    </row>
    <row r="8" spans="1:16" x14ac:dyDescent="0.3">
      <c r="A8" s="42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42"/>
    </row>
    <row r="9" spans="1:16" x14ac:dyDescent="0.3">
      <c r="A9" s="42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42"/>
    </row>
    <row r="10" spans="1:16" x14ac:dyDescent="0.3">
      <c r="A10" s="42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42"/>
    </row>
    <row r="11" spans="1:16" x14ac:dyDescent="0.3">
      <c r="A11" s="42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42"/>
    </row>
    <row r="12" spans="1:16" ht="15" thickBot="1" x14ac:dyDescent="0.35">
      <c r="A12" s="42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42"/>
    </row>
    <row r="13" spans="1:16" ht="50.25" customHeight="1" x14ac:dyDescent="0.3">
      <c r="A13" s="42"/>
      <c r="B13" s="300" t="s">
        <v>24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42"/>
    </row>
    <row r="14" spans="1:16" ht="43.5" customHeight="1" thickBot="1" x14ac:dyDescent="0.35">
      <c r="A14" s="42"/>
      <c r="B14" s="302" t="s">
        <v>43</v>
      </c>
      <c r="C14" s="303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42"/>
    </row>
    <row r="15" spans="1:16" x14ac:dyDescent="0.3">
      <c r="A15" s="42"/>
      <c r="B15" s="35" t="s">
        <v>35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42"/>
    </row>
    <row r="16" spans="1:16" x14ac:dyDescent="0.3">
      <c r="A16" s="42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42"/>
    </row>
    <row r="17" spans="1:17" x14ac:dyDescent="0.3">
      <c r="A17" s="42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42"/>
    </row>
    <row r="18" spans="1:17" x14ac:dyDescent="0.3">
      <c r="A18" s="42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42"/>
    </row>
    <row r="19" spans="1:17" ht="15" thickBot="1" x14ac:dyDescent="0.35">
      <c r="A19" s="42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42"/>
    </row>
    <row r="20" spans="1:17" ht="20.100000000000001" customHeight="1" thickBot="1" x14ac:dyDescent="0.35">
      <c r="A20" s="42"/>
      <c r="B20" s="35"/>
      <c r="C20" s="281" t="s">
        <v>0</v>
      </c>
      <c r="D20" s="282"/>
      <c r="E20" s="282"/>
      <c r="F20" s="283"/>
      <c r="G20" s="43"/>
      <c r="H20" s="281" t="s">
        <v>1</v>
      </c>
      <c r="I20" s="282"/>
      <c r="J20" s="282"/>
      <c r="K20" s="282"/>
      <c r="L20" s="283"/>
      <c r="M20" s="43"/>
      <c r="N20" s="43"/>
      <c r="O20" s="43"/>
      <c r="P20" s="42"/>
      <c r="Q20" s="108"/>
    </row>
    <row r="21" spans="1:17" s="109" customFormat="1" ht="20.100000000000001" customHeight="1" thickBot="1" x14ac:dyDescent="0.3">
      <c r="A21" s="44"/>
      <c r="B21" s="37"/>
      <c r="C21" s="6" t="s">
        <v>39</v>
      </c>
      <c r="D21" s="7" t="s">
        <v>2</v>
      </c>
      <c r="E21" s="8" t="s">
        <v>34</v>
      </c>
      <c r="F21" s="6" t="s">
        <v>3</v>
      </c>
      <c r="G21" s="37" t="s">
        <v>37</v>
      </c>
      <c r="H21" s="8" t="s">
        <v>4</v>
      </c>
      <c r="I21" s="8" t="s">
        <v>5</v>
      </c>
      <c r="J21" s="6" t="s">
        <v>6</v>
      </c>
      <c r="K21" s="6" t="s">
        <v>7</v>
      </c>
      <c r="L21" s="6" t="s">
        <v>3</v>
      </c>
      <c r="M21" s="37"/>
      <c r="N21" s="37"/>
      <c r="O21" s="37"/>
      <c r="P21" s="44"/>
    </row>
    <row r="22" spans="1:17" ht="20.100000000000001" customHeight="1" thickBot="1" x14ac:dyDescent="0.35">
      <c r="A22" s="42"/>
      <c r="B22" s="35"/>
      <c r="C22" s="9">
        <v>27</v>
      </c>
      <c r="D22" s="10">
        <v>6</v>
      </c>
      <c r="E22" s="10">
        <v>7</v>
      </c>
      <c r="F22" s="11">
        <f>SUM(C22:E22)</f>
        <v>40</v>
      </c>
      <c r="G22" s="35"/>
      <c r="H22" s="9">
        <v>23</v>
      </c>
      <c r="I22" s="9">
        <v>12</v>
      </c>
      <c r="J22" s="9">
        <v>0</v>
      </c>
      <c r="K22" s="9">
        <v>5</v>
      </c>
      <c r="L22" s="11">
        <f>SUM(H22:K22)</f>
        <v>40</v>
      </c>
      <c r="M22" s="35"/>
      <c r="N22" s="35"/>
      <c r="O22" s="45"/>
      <c r="P22" s="42"/>
    </row>
    <row r="23" spans="1:17" ht="20.100000000000001" customHeight="1" thickBot="1" x14ac:dyDescent="0.35">
      <c r="A23" s="42"/>
      <c r="B23" s="35"/>
      <c r="C23" s="12">
        <f>+C22/F22</f>
        <v>0.67500000000000004</v>
      </c>
      <c r="D23" s="13">
        <f>+D22/F22</f>
        <v>0.15</v>
      </c>
      <c r="E23" s="14">
        <f>+E22/F22</f>
        <v>0.17499999999999999</v>
      </c>
      <c r="F23" s="15">
        <v>1</v>
      </c>
      <c r="G23" s="35"/>
      <c r="H23" s="12">
        <f>+H22/L22</f>
        <v>0.57499999999999996</v>
      </c>
      <c r="I23" s="12">
        <f>+I22/L22</f>
        <v>0.3</v>
      </c>
      <c r="J23" s="12">
        <f>+J22/L22</f>
        <v>0</v>
      </c>
      <c r="K23" s="12">
        <f>+K22/L22</f>
        <v>0.125</v>
      </c>
      <c r="L23" s="15">
        <f>SUM(H23:K23)</f>
        <v>1</v>
      </c>
      <c r="M23" s="35"/>
      <c r="N23" s="35"/>
      <c r="O23" s="45"/>
      <c r="P23" s="42"/>
    </row>
    <row r="24" spans="1:17" x14ac:dyDescent="0.3">
      <c r="A24" s="42"/>
      <c r="B24" s="35"/>
      <c r="C24" s="35" t="s">
        <v>36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45"/>
      <c r="O24" s="45"/>
      <c r="P24" s="42"/>
      <c r="Q24" s="108"/>
    </row>
    <row r="25" spans="1:17" x14ac:dyDescent="0.3">
      <c r="A25" s="42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45"/>
      <c r="N25" s="45"/>
      <c r="O25" s="45"/>
      <c r="P25" s="42"/>
      <c r="Q25" s="108"/>
    </row>
    <row r="26" spans="1:17" x14ac:dyDescent="0.3">
      <c r="A26" s="42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45"/>
      <c r="N26" s="45"/>
      <c r="O26" s="45"/>
      <c r="P26" s="42"/>
    </row>
    <row r="27" spans="1:17" x14ac:dyDescent="0.3">
      <c r="A27" s="42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42"/>
    </row>
    <row r="28" spans="1:17" x14ac:dyDescent="0.3">
      <c r="A28" s="42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42"/>
    </row>
    <row r="29" spans="1:17" x14ac:dyDescent="0.3">
      <c r="A29" s="42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42"/>
    </row>
    <row r="30" spans="1:17" x14ac:dyDescent="0.3">
      <c r="A30" s="42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42"/>
    </row>
    <row r="31" spans="1:17" x14ac:dyDescent="0.3">
      <c r="A31" s="42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42"/>
    </row>
    <row r="32" spans="1:17" x14ac:dyDescent="0.3">
      <c r="A32" s="42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42"/>
    </row>
    <row r="33" spans="1:16" x14ac:dyDescent="0.3">
      <c r="A33" s="42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42"/>
    </row>
    <row r="34" spans="1:16" x14ac:dyDescent="0.3">
      <c r="A34" s="42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42"/>
    </row>
    <row r="35" spans="1:16" x14ac:dyDescent="0.3">
      <c r="A35" s="42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42"/>
    </row>
    <row r="36" spans="1:16" x14ac:dyDescent="0.3">
      <c r="A36" s="42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42"/>
    </row>
    <row r="37" spans="1:16" x14ac:dyDescent="0.3">
      <c r="A37" s="42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42"/>
    </row>
    <row r="38" spans="1:16" x14ac:dyDescent="0.3">
      <c r="A38" s="42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42"/>
    </row>
    <row r="39" spans="1:16" x14ac:dyDescent="0.3">
      <c r="A39" s="42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42"/>
    </row>
    <row r="40" spans="1:16" x14ac:dyDescent="0.3">
      <c r="A40" s="42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42"/>
    </row>
    <row r="41" spans="1:16" x14ac:dyDescent="0.3">
      <c r="A41" s="42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42"/>
    </row>
    <row r="42" spans="1:16" ht="15" thickBot="1" x14ac:dyDescent="0.35">
      <c r="A42" s="42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42"/>
    </row>
    <row r="43" spans="1:16" ht="20.100000000000001" customHeight="1" thickBot="1" x14ac:dyDescent="0.35">
      <c r="A43" s="42"/>
      <c r="B43" s="35"/>
      <c r="C43" s="35"/>
      <c r="D43" s="304" t="s">
        <v>8</v>
      </c>
      <c r="E43" s="305"/>
      <c r="F43" s="305"/>
      <c r="G43" s="305"/>
      <c r="H43" s="305"/>
      <c r="I43" s="305"/>
      <c r="J43" s="305"/>
      <c r="K43" s="305"/>
      <c r="L43" s="305"/>
      <c r="M43" s="306"/>
      <c r="N43" s="35"/>
      <c r="O43" s="35"/>
      <c r="P43" s="42"/>
    </row>
    <row r="44" spans="1:16" ht="20.100000000000001" customHeight="1" thickBot="1" x14ac:dyDescent="0.35">
      <c r="A44" s="42"/>
      <c r="B44" s="35"/>
      <c r="C44" s="35"/>
      <c r="D44" s="46">
        <v>1</v>
      </c>
      <c r="E44" s="47" t="str">
        <f>+'[1]ACUM-MAYO'!A61</f>
        <v>SE TIENE POR NO PRESENTADA ( NO CUMPLIÓ PREVENCIÓN)</v>
      </c>
      <c r="F44" s="48"/>
      <c r="G44" s="48"/>
      <c r="H44" s="48"/>
      <c r="I44" s="49"/>
      <c r="J44" s="319">
        <v>0</v>
      </c>
      <c r="K44" s="320"/>
      <c r="L44" s="321"/>
      <c r="M44" s="50">
        <f>+$J44/$J61</f>
        <v>0</v>
      </c>
      <c r="N44" s="35"/>
      <c r="O44" s="35"/>
      <c r="P44" s="42"/>
    </row>
    <row r="45" spans="1:16" ht="20.100000000000001" customHeight="1" thickBot="1" x14ac:dyDescent="0.35">
      <c r="A45" s="42"/>
      <c r="B45" s="35"/>
      <c r="C45" s="35"/>
      <c r="D45" s="9">
        <v>2</v>
      </c>
      <c r="E45" s="51" t="str">
        <f>+'[1]ACUM-MAYO'!A62</f>
        <v>NO CUMPLIO CON LOS EXTREMOS DEL ARTÍCULO 79 (REQUISITOS)</v>
      </c>
      <c r="F45" s="52"/>
      <c r="G45" s="52"/>
      <c r="H45" s="52"/>
      <c r="I45" s="53"/>
      <c r="J45" s="322">
        <v>0</v>
      </c>
      <c r="K45" s="323"/>
      <c r="L45" s="324"/>
      <c r="M45" s="12">
        <f>+$J45/$J61</f>
        <v>0</v>
      </c>
      <c r="N45" s="35"/>
      <c r="O45" s="35"/>
      <c r="P45" s="42"/>
    </row>
    <row r="46" spans="1:16" ht="20.100000000000001" customHeight="1" thickBot="1" x14ac:dyDescent="0.35">
      <c r="A46" s="42"/>
      <c r="B46" s="35"/>
      <c r="C46" s="35"/>
      <c r="D46" s="9">
        <v>3</v>
      </c>
      <c r="E46" s="51" t="str">
        <f>+'[1]ACUM-MAYO'!A63</f>
        <v xml:space="preserve">INCOMPETENCIA </v>
      </c>
      <c r="F46" s="52"/>
      <c r="G46" s="52"/>
      <c r="H46" s="52"/>
      <c r="I46" s="53"/>
      <c r="J46" s="322">
        <v>7</v>
      </c>
      <c r="K46" s="323"/>
      <c r="L46" s="324"/>
      <c r="M46" s="12">
        <f>+$J46/$J61</f>
        <v>0.17499999999999999</v>
      </c>
      <c r="N46" s="35"/>
      <c r="O46" s="35"/>
      <c r="P46" s="42"/>
    </row>
    <row r="47" spans="1:16" ht="20.100000000000001" customHeight="1" thickBot="1" x14ac:dyDescent="0.35">
      <c r="A47" s="42"/>
      <c r="B47" s="35"/>
      <c r="C47" s="35"/>
      <c r="D47" s="9">
        <v>4</v>
      </c>
      <c r="E47" s="51" t="str">
        <f>+'[1]ACUM-MAYO'!A64</f>
        <v>NEGATIVA POR INEXISTENCIA</v>
      </c>
      <c r="F47" s="52"/>
      <c r="G47" s="52"/>
      <c r="H47" s="52"/>
      <c r="I47" s="53"/>
      <c r="J47" s="322">
        <v>4</v>
      </c>
      <c r="K47" s="323"/>
      <c r="L47" s="324"/>
      <c r="M47" s="12">
        <f>+$J47/$J61</f>
        <v>0.1</v>
      </c>
      <c r="N47" s="35"/>
      <c r="O47" s="35"/>
      <c r="P47" s="42"/>
    </row>
    <row r="48" spans="1:16" ht="20.100000000000001" customHeight="1" thickBot="1" x14ac:dyDescent="0.35">
      <c r="A48" s="42"/>
      <c r="B48" s="35"/>
      <c r="C48" s="35"/>
      <c r="D48" s="9">
        <v>5</v>
      </c>
      <c r="E48" s="51" t="str">
        <f>+'[1]ACUM-MAYO'!A65</f>
        <v>NEGATIVA CONFIDENCIAL E INEXISTENTE</v>
      </c>
      <c r="F48" s="52"/>
      <c r="G48" s="52"/>
      <c r="H48" s="52"/>
      <c r="I48" s="53"/>
      <c r="J48" s="322">
        <v>0</v>
      </c>
      <c r="K48" s="323"/>
      <c r="L48" s="324"/>
      <c r="M48" s="12">
        <f>+$J48/$J61</f>
        <v>0</v>
      </c>
      <c r="N48" s="35"/>
      <c r="O48" s="35"/>
      <c r="P48" s="42"/>
    </row>
    <row r="49" spans="1:16" ht="20.100000000000001" customHeight="1" thickBot="1" x14ac:dyDescent="0.35">
      <c r="A49" s="42"/>
      <c r="B49" s="35"/>
      <c r="C49" s="35"/>
      <c r="D49" s="9">
        <v>6</v>
      </c>
      <c r="E49" s="51" t="str">
        <f>+'[1]ACUM-MAYO'!A66</f>
        <v>AFIRMATIVO</v>
      </c>
      <c r="F49" s="52"/>
      <c r="G49" s="52"/>
      <c r="H49" s="52"/>
      <c r="I49" s="53"/>
      <c r="J49" s="322">
        <v>27</v>
      </c>
      <c r="K49" s="323"/>
      <c r="L49" s="324"/>
      <c r="M49" s="12">
        <f>+$J49/J61</f>
        <v>0.67500000000000004</v>
      </c>
      <c r="N49" s="35"/>
      <c r="O49" s="35"/>
      <c r="P49" s="42"/>
    </row>
    <row r="50" spans="1:16" ht="20.100000000000001" customHeight="1" thickBot="1" x14ac:dyDescent="0.35">
      <c r="A50" s="42"/>
      <c r="B50" s="35"/>
      <c r="C50" s="35"/>
      <c r="D50" s="9">
        <v>7</v>
      </c>
      <c r="E50" s="51" t="str">
        <f>+'[1]ACUM-MAYO'!A67</f>
        <v xml:space="preserve">AFIRMATIVO PARCIAL POR CONFIDENCIALIDAD </v>
      </c>
      <c r="F50" s="52"/>
      <c r="G50" s="52"/>
      <c r="H50" s="52"/>
      <c r="I50" s="53"/>
      <c r="J50" s="322">
        <v>0</v>
      </c>
      <c r="K50" s="323"/>
      <c r="L50" s="324"/>
      <c r="M50" s="12">
        <f>+$J50/J61</f>
        <v>0</v>
      </c>
      <c r="N50" s="35"/>
      <c r="O50" s="35"/>
      <c r="P50" s="42"/>
    </row>
    <row r="51" spans="1:16" ht="20.100000000000001" customHeight="1" thickBot="1" x14ac:dyDescent="0.35">
      <c r="A51" s="42"/>
      <c r="B51" s="35"/>
      <c r="C51" s="35"/>
      <c r="D51" s="9">
        <v>8</v>
      </c>
      <c r="E51" s="51" t="str">
        <f>+'[1]ACUM-MAYO'!A68</f>
        <v>NEGATIVA POR CONFIDENCIALIDAD Y RESERVADA</v>
      </c>
      <c r="F51" s="5"/>
      <c r="G51" s="54"/>
      <c r="H51" s="54"/>
      <c r="I51" s="55"/>
      <c r="J51" s="322">
        <v>0</v>
      </c>
      <c r="K51" s="323"/>
      <c r="L51" s="324"/>
      <c r="M51" s="12">
        <f>+$J51/J61</f>
        <v>0</v>
      </c>
      <c r="N51" s="35"/>
      <c r="O51" s="35"/>
      <c r="P51" s="42"/>
    </row>
    <row r="52" spans="1:16" ht="20.100000000000001" customHeight="1" thickBot="1" x14ac:dyDescent="0.35">
      <c r="A52" s="42"/>
      <c r="B52" s="35"/>
      <c r="C52" s="35"/>
      <c r="D52" s="9">
        <v>9</v>
      </c>
      <c r="E52" s="51" t="str">
        <f>+'[1]ACUM-MAYO'!A69</f>
        <v>AFIRMATIVO PARCIAL POR CONFIDENCIALIDAD E INEXISTENCIA</v>
      </c>
      <c r="F52" s="5"/>
      <c r="G52" s="54"/>
      <c r="H52" s="54"/>
      <c r="I52" s="55"/>
      <c r="J52" s="322">
        <v>0</v>
      </c>
      <c r="K52" s="323"/>
      <c r="L52" s="324"/>
      <c r="M52" s="12">
        <f>+J52/J61</f>
        <v>0</v>
      </c>
      <c r="N52" s="35"/>
      <c r="O52" s="35"/>
      <c r="P52" s="42"/>
    </row>
    <row r="53" spans="1:16" ht="20.100000000000001" customHeight="1" thickBot="1" x14ac:dyDescent="0.35">
      <c r="A53" s="42"/>
      <c r="B53" s="35"/>
      <c r="C53" s="35"/>
      <c r="D53" s="9">
        <v>10</v>
      </c>
      <c r="E53" s="51" t="str">
        <f>+'[1]ACUM-MAYO'!A70</f>
        <v>AFIRMATIVO PARCIAL POR CONFIDENCIALIDAD, RESERVA E INEXISTENCIA</v>
      </c>
      <c r="F53" s="5"/>
      <c r="G53" s="54"/>
      <c r="H53" s="54"/>
      <c r="I53" s="55"/>
      <c r="J53" s="322">
        <v>0</v>
      </c>
      <c r="K53" s="323"/>
      <c r="L53" s="324"/>
      <c r="M53" s="12">
        <f>+J53/J61</f>
        <v>0</v>
      </c>
      <c r="N53" s="35"/>
      <c r="O53" s="35"/>
      <c r="P53" s="42"/>
    </row>
    <row r="54" spans="1:16" ht="20.100000000000001" customHeight="1" thickBot="1" x14ac:dyDescent="0.35">
      <c r="A54" s="42"/>
      <c r="B54" s="35"/>
      <c r="C54" s="35"/>
      <c r="D54" s="9">
        <v>11</v>
      </c>
      <c r="E54" s="51" t="str">
        <f>+'[1]ACUM-MAYO'!A71</f>
        <v>AFIRMATIVO PARCIAL POR INEXISTENCIA</v>
      </c>
      <c r="F54" s="5"/>
      <c r="G54" s="54"/>
      <c r="H54" s="54"/>
      <c r="I54" s="55"/>
      <c r="J54" s="322">
        <v>2</v>
      </c>
      <c r="K54" s="323"/>
      <c r="L54" s="324"/>
      <c r="M54" s="12">
        <f>+$J54/J61</f>
        <v>0.05</v>
      </c>
      <c r="N54" s="35"/>
      <c r="O54" s="35"/>
      <c r="P54" s="42"/>
    </row>
    <row r="55" spans="1:16" ht="20.100000000000001" customHeight="1" thickBot="1" x14ac:dyDescent="0.35">
      <c r="A55" s="42"/>
      <c r="B55" s="35"/>
      <c r="C55" s="35"/>
      <c r="D55" s="9">
        <v>12</v>
      </c>
      <c r="E55" s="51" t="str">
        <f>+'[1]ACUM-MAYO'!A72</f>
        <v>AFIRMATIVO PARCIAL POR RESERVA</v>
      </c>
      <c r="F55" s="52"/>
      <c r="G55" s="52"/>
      <c r="H55" s="52"/>
      <c r="I55" s="53"/>
      <c r="J55" s="322">
        <v>0</v>
      </c>
      <c r="K55" s="323"/>
      <c r="L55" s="324"/>
      <c r="M55" s="12">
        <f>+$J55/J61</f>
        <v>0</v>
      </c>
      <c r="N55" s="35"/>
      <c r="O55" s="35"/>
      <c r="P55" s="42"/>
    </row>
    <row r="56" spans="1:16" ht="20.100000000000001" customHeight="1" thickBot="1" x14ac:dyDescent="0.35">
      <c r="A56" s="42"/>
      <c r="B56" s="35"/>
      <c r="C56" s="35"/>
      <c r="D56" s="9">
        <v>13</v>
      </c>
      <c r="E56" s="51" t="str">
        <f>+'[1]ACUM-MAYO'!A73</f>
        <v>AFIRMATIVO PARCIAL POR RESERVA Y CONFIDENCIALIDAD</v>
      </c>
      <c r="F56" s="52"/>
      <c r="G56" s="52"/>
      <c r="H56" s="52"/>
      <c r="I56" s="53"/>
      <c r="J56" s="322">
        <v>0</v>
      </c>
      <c r="K56" s="323"/>
      <c r="L56" s="324"/>
      <c r="M56" s="12">
        <f>+$J56/J61</f>
        <v>0</v>
      </c>
      <c r="N56" s="35"/>
      <c r="O56" s="35"/>
      <c r="P56" s="42"/>
    </row>
    <row r="57" spans="1:16" ht="20.100000000000001" customHeight="1" thickBot="1" x14ac:dyDescent="0.35">
      <c r="A57" s="42"/>
      <c r="B57" s="35"/>
      <c r="C57" s="35"/>
      <c r="D57" s="9">
        <v>14</v>
      </c>
      <c r="E57" s="51" t="str">
        <f>+'[1]ACUM-MAYO'!A74</f>
        <v>AFIRMATIVO PARCIAL POR RESERVA E INEXISTENCIA</v>
      </c>
      <c r="F57" s="52"/>
      <c r="G57" s="52"/>
      <c r="H57" s="52"/>
      <c r="I57" s="53"/>
      <c r="J57" s="322">
        <v>0</v>
      </c>
      <c r="K57" s="323"/>
      <c r="L57" s="324"/>
      <c r="M57" s="12">
        <f>+$J57/J61</f>
        <v>0</v>
      </c>
      <c r="N57" s="35"/>
      <c r="O57" s="35"/>
      <c r="P57" s="42"/>
    </row>
    <row r="58" spans="1:16" ht="20.100000000000001" customHeight="1" thickBot="1" x14ac:dyDescent="0.35">
      <c r="A58" s="42"/>
      <c r="B58" s="35"/>
      <c r="C58" s="35"/>
      <c r="D58" s="9">
        <v>15</v>
      </c>
      <c r="E58" s="51" t="str">
        <f>+'[1]ACUM-MAYO'!A75</f>
        <v>NEGATIVA  POR RESERVA</v>
      </c>
      <c r="F58" s="52"/>
      <c r="G58" s="52"/>
      <c r="H58" s="52"/>
      <c r="I58" s="53"/>
      <c r="J58" s="322">
        <v>0</v>
      </c>
      <c r="K58" s="323"/>
      <c r="L58" s="324"/>
      <c r="M58" s="12">
        <f>+$J58/J61</f>
        <v>0</v>
      </c>
      <c r="N58" s="35"/>
      <c r="O58" s="35"/>
      <c r="P58" s="42"/>
    </row>
    <row r="59" spans="1:16" ht="20.100000000000001" customHeight="1" thickBot="1" x14ac:dyDescent="0.35">
      <c r="A59" s="42"/>
      <c r="B59" s="35"/>
      <c r="C59" s="35"/>
      <c r="D59" s="9">
        <v>16</v>
      </c>
      <c r="E59" s="51" t="str">
        <f>+'[1]ACUM-MAYO'!A76</f>
        <v>PREVENCIÓN ENTRAMITE</v>
      </c>
      <c r="F59" s="52"/>
      <c r="G59" s="52"/>
      <c r="H59" s="52"/>
      <c r="I59" s="53"/>
      <c r="J59" s="322">
        <v>0</v>
      </c>
      <c r="K59" s="323"/>
      <c r="L59" s="324"/>
      <c r="M59" s="12">
        <f>+J59/J61</f>
        <v>0</v>
      </c>
      <c r="N59" s="35"/>
      <c r="O59" s="35"/>
      <c r="P59" s="42"/>
    </row>
    <row r="60" spans="1:16" ht="15" thickBot="1" x14ac:dyDescent="0.35">
      <c r="A60" s="42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42"/>
    </row>
    <row r="61" spans="1:16" ht="15" thickBot="1" x14ac:dyDescent="0.35">
      <c r="A61" s="42"/>
      <c r="B61" s="35"/>
      <c r="C61" s="35"/>
      <c r="D61" s="35"/>
      <c r="E61" s="35"/>
      <c r="F61" s="35"/>
      <c r="G61" s="35"/>
      <c r="H61" s="35"/>
      <c r="I61" s="35"/>
      <c r="J61" s="310">
        <f>SUM(J44:J59)</f>
        <v>40</v>
      </c>
      <c r="K61" s="311"/>
      <c r="L61" s="312"/>
      <c r="M61" s="15">
        <f>SUM(M44:M60)</f>
        <v>1</v>
      </c>
      <c r="N61" s="35"/>
      <c r="O61" s="35"/>
      <c r="P61" s="42"/>
    </row>
    <row r="62" spans="1:16" x14ac:dyDescent="0.3">
      <c r="A62" s="42"/>
      <c r="B62" s="35"/>
      <c r="C62" s="35"/>
      <c r="D62" s="35"/>
      <c r="E62" s="35"/>
      <c r="F62" s="35"/>
      <c r="G62" s="35"/>
      <c r="H62" s="35"/>
      <c r="I62" s="35"/>
      <c r="J62" s="68"/>
      <c r="K62" s="68"/>
      <c r="L62" s="68"/>
      <c r="M62" s="110"/>
      <c r="N62" s="35"/>
      <c r="O62" s="35"/>
      <c r="P62" s="42"/>
    </row>
    <row r="63" spans="1:16" x14ac:dyDescent="0.3">
      <c r="A63" s="42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42"/>
    </row>
    <row r="64" spans="1:16" x14ac:dyDescent="0.3">
      <c r="A64" s="42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42"/>
    </row>
    <row r="65" spans="1:16" x14ac:dyDescent="0.3">
      <c r="A65" s="42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42"/>
    </row>
    <row r="66" spans="1:16" x14ac:dyDescent="0.3">
      <c r="A66" s="42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42"/>
    </row>
    <row r="67" spans="1:16" x14ac:dyDescent="0.3">
      <c r="A67" s="42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42"/>
    </row>
    <row r="68" spans="1:16" x14ac:dyDescent="0.3">
      <c r="A68" s="42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42"/>
    </row>
    <row r="69" spans="1:16" x14ac:dyDescent="0.3">
      <c r="A69" s="42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42"/>
    </row>
    <row r="70" spans="1:16" x14ac:dyDescent="0.3">
      <c r="A70" s="42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42"/>
    </row>
    <row r="71" spans="1:16" x14ac:dyDescent="0.3">
      <c r="A71" s="42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42"/>
    </row>
    <row r="72" spans="1:16" x14ac:dyDescent="0.3">
      <c r="A72" s="42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42"/>
    </row>
    <row r="73" spans="1:16" x14ac:dyDescent="0.3">
      <c r="A73" s="42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42"/>
    </row>
    <row r="74" spans="1:16" x14ac:dyDescent="0.3">
      <c r="A74" s="42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42"/>
    </row>
    <row r="75" spans="1:16" x14ac:dyDescent="0.3">
      <c r="A75" s="42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42"/>
    </row>
    <row r="76" spans="1:16" x14ac:dyDescent="0.3">
      <c r="A76" s="42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42"/>
    </row>
    <row r="77" spans="1:16" x14ac:dyDescent="0.3">
      <c r="A77" s="42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42"/>
    </row>
    <row r="78" spans="1:16" x14ac:dyDescent="0.3">
      <c r="A78" s="42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42"/>
    </row>
    <row r="79" spans="1:16" x14ac:dyDescent="0.3">
      <c r="A79" s="42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42"/>
    </row>
    <row r="80" spans="1:16" x14ac:dyDescent="0.3">
      <c r="A80" s="42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42"/>
    </row>
    <row r="81" spans="1:16" x14ac:dyDescent="0.3">
      <c r="A81" s="42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42"/>
    </row>
    <row r="82" spans="1:16" x14ac:dyDescent="0.3">
      <c r="A82" s="42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42"/>
    </row>
    <row r="83" spans="1:16" x14ac:dyDescent="0.3">
      <c r="A83" s="42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42"/>
    </row>
    <row r="84" spans="1:16" x14ac:dyDescent="0.3">
      <c r="A84" s="42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42"/>
    </row>
    <row r="85" spans="1:16" x14ac:dyDescent="0.3">
      <c r="A85" s="42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42"/>
    </row>
    <row r="86" spans="1:16" x14ac:dyDescent="0.3">
      <c r="A86" s="42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42"/>
    </row>
    <row r="87" spans="1:16" x14ac:dyDescent="0.3">
      <c r="A87" s="42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42"/>
    </row>
    <row r="88" spans="1:16" x14ac:dyDescent="0.3">
      <c r="A88" s="42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42"/>
    </row>
    <row r="89" spans="1:16" x14ac:dyDescent="0.3">
      <c r="A89" s="42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42"/>
    </row>
    <row r="90" spans="1:16" x14ac:dyDescent="0.3">
      <c r="A90" s="42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42"/>
    </row>
    <row r="91" spans="1:16" x14ac:dyDescent="0.3">
      <c r="A91" s="42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42"/>
    </row>
    <row r="92" spans="1:16" x14ac:dyDescent="0.3">
      <c r="A92" s="42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42"/>
    </row>
    <row r="93" spans="1:16" x14ac:dyDescent="0.3">
      <c r="A93" s="42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42"/>
    </row>
    <row r="94" spans="1:16" x14ac:dyDescent="0.3">
      <c r="A94" s="42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42"/>
    </row>
    <row r="95" spans="1:16" ht="15" thickBot="1" x14ac:dyDescent="0.35">
      <c r="A95" s="42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42"/>
    </row>
    <row r="96" spans="1:16" ht="19.5" customHeight="1" thickBot="1" x14ac:dyDescent="0.35">
      <c r="A96" s="42"/>
      <c r="B96" s="35"/>
      <c r="C96" s="35"/>
      <c r="D96" s="277" t="s">
        <v>9</v>
      </c>
      <c r="E96" s="278"/>
      <c r="F96" s="278"/>
      <c r="G96" s="278"/>
      <c r="H96" s="278"/>
      <c r="I96" s="278"/>
      <c r="J96" s="279"/>
      <c r="K96" s="57"/>
      <c r="L96" s="57"/>
      <c r="M96" s="35"/>
      <c r="N96" s="35"/>
      <c r="O96" s="35"/>
      <c r="P96" s="42"/>
    </row>
    <row r="97" spans="1:16" ht="20.100000000000001" customHeight="1" thickBot="1" x14ac:dyDescent="0.35">
      <c r="A97" s="42"/>
      <c r="B97" s="35"/>
      <c r="C97" s="35"/>
      <c r="D97" s="24">
        <v>1</v>
      </c>
      <c r="E97" s="25" t="s">
        <v>19</v>
      </c>
      <c r="F97" s="26"/>
      <c r="G97" s="27"/>
      <c r="H97" s="27"/>
      <c r="I97" s="9">
        <v>15</v>
      </c>
      <c r="J97" s="58">
        <f>+I97/I103</f>
        <v>0.45454545454545453</v>
      </c>
      <c r="K97" s="59"/>
      <c r="L97" s="59"/>
      <c r="M97" s="35"/>
      <c r="N97" s="35"/>
      <c r="O97" s="35"/>
      <c r="P97" s="42"/>
    </row>
    <row r="98" spans="1:16" ht="20.100000000000001" customHeight="1" thickBot="1" x14ac:dyDescent="0.35">
      <c r="A98" s="42"/>
      <c r="B98" s="35"/>
      <c r="C98" s="35"/>
      <c r="D98" s="24">
        <v>2</v>
      </c>
      <c r="E98" s="29" t="s">
        <v>40</v>
      </c>
      <c r="F98" s="30"/>
      <c r="G98" s="27"/>
      <c r="H98" s="27"/>
      <c r="I98" s="60">
        <v>10</v>
      </c>
      <c r="J98" s="58">
        <f>I98/I103</f>
        <v>0.30303030303030304</v>
      </c>
      <c r="K98" s="59"/>
      <c r="L98" s="59"/>
      <c r="M98" s="35"/>
      <c r="N98" s="35"/>
      <c r="O98" s="35"/>
      <c r="P98" s="42"/>
    </row>
    <row r="99" spans="1:16" ht="30" customHeight="1" thickBot="1" x14ac:dyDescent="0.35">
      <c r="A99" s="42"/>
      <c r="B99" s="35"/>
      <c r="C99" s="35"/>
      <c r="D99" s="24">
        <v>3</v>
      </c>
      <c r="E99" s="290" t="s">
        <v>23</v>
      </c>
      <c r="F99" s="291"/>
      <c r="G99" s="291"/>
      <c r="H99" s="292"/>
      <c r="I99" s="60">
        <v>8</v>
      </c>
      <c r="J99" s="58">
        <f>+I99/I103</f>
        <v>0.24242424242424243</v>
      </c>
      <c r="K99" s="59"/>
      <c r="L99" s="59"/>
      <c r="M99" s="35"/>
      <c r="N99" s="35"/>
      <c r="O99" s="35"/>
      <c r="P99" s="42"/>
    </row>
    <row r="100" spans="1:16" ht="20.100000000000001" customHeight="1" thickBot="1" x14ac:dyDescent="0.35">
      <c r="A100" s="42"/>
      <c r="B100" s="35"/>
      <c r="C100" s="35"/>
      <c r="D100" s="24">
        <v>4</v>
      </c>
      <c r="E100" s="29" t="s">
        <v>20</v>
      </c>
      <c r="F100" s="30"/>
      <c r="G100" s="27"/>
      <c r="H100" s="27"/>
      <c r="I100" s="60">
        <v>0</v>
      </c>
      <c r="J100" s="58">
        <f>I100/I103</f>
        <v>0</v>
      </c>
      <c r="K100" s="59"/>
      <c r="L100" s="59"/>
      <c r="M100" s="35"/>
      <c r="N100" s="35"/>
      <c r="O100" s="35"/>
      <c r="P100" s="42"/>
    </row>
    <row r="101" spans="1:16" ht="20.100000000000001" customHeight="1" thickBot="1" x14ac:dyDescent="0.35">
      <c r="A101" s="42"/>
      <c r="B101" s="35"/>
      <c r="C101" s="35"/>
      <c r="D101" s="32">
        <v>5</v>
      </c>
      <c r="E101" s="29" t="s">
        <v>21</v>
      </c>
      <c r="F101" s="30"/>
      <c r="G101" s="27"/>
      <c r="H101" s="27"/>
      <c r="I101" s="9">
        <v>0</v>
      </c>
      <c r="J101" s="61">
        <f>+I101/I103</f>
        <v>0</v>
      </c>
      <c r="K101" s="59"/>
      <c r="L101" s="59"/>
      <c r="M101" s="35"/>
      <c r="N101" s="35"/>
      <c r="O101" s="35"/>
      <c r="P101" s="42"/>
    </row>
    <row r="102" spans="1:16" ht="15.75" customHeight="1" thickBot="1" x14ac:dyDescent="0.35">
      <c r="A102" s="42"/>
      <c r="B102" s="35"/>
      <c r="C102" s="35"/>
      <c r="D102" s="34"/>
      <c r="E102" s="35"/>
      <c r="F102" s="35"/>
      <c r="G102" s="36"/>
      <c r="H102" s="35"/>
      <c r="I102" s="35" t="s">
        <v>33</v>
      </c>
      <c r="J102" s="35"/>
      <c r="K102" s="35"/>
      <c r="L102" s="35"/>
      <c r="M102" s="35"/>
      <c r="N102" s="35"/>
      <c r="O102" s="35"/>
      <c r="P102" s="42"/>
    </row>
    <row r="103" spans="1:16" ht="15.75" customHeight="1" thickBot="1" x14ac:dyDescent="0.35">
      <c r="A103" s="42"/>
      <c r="B103" s="35"/>
      <c r="C103" s="35"/>
      <c r="D103" s="35"/>
      <c r="E103" s="35"/>
      <c r="F103" s="35"/>
      <c r="G103" s="38"/>
      <c r="H103" s="62" t="s">
        <v>3</v>
      </c>
      <c r="I103" s="11">
        <f>SUM(I97:I102)</f>
        <v>33</v>
      </c>
      <c r="J103" s="63">
        <f>SUM(J97:J102)</f>
        <v>1</v>
      </c>
      <c r="K103" s="64"/>
      <c r="L103" s="64"/>
      <c r="M103" s="35"/>
      <c r="N103" s="35"/>
      <c r="O103" s="35"/>
      <c r="P103" s="42"/>
    </row>
    <row r="104" spans="1:16" x14ac:dyDescent="0.3">
      <c r="A104" s="42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42"/>
    </row>
    <row r="105" spans="1:16" x14ac:dyDescent="0.3">
      <c r="A105" s="42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42"/>
    </row>
    <row r="106" spans="1:16" x14ac:dyDescent="0.3">
      <c r="A106" s="42"/>
      <c r="B106" s="35"/>
      <c r="C106" s="35"/>
      <c r="D106" s="280"/>
      <c r="E106" s="280"/>
      <c r="F106" s="280"/>
      <c r="G106" s="280"/>
      <c r="H106" s="280"/>
      <c r="I106" s="280"/>
      <c r="J106" s="280"/>
      <c r="K106" s="57"/>
      <c r="L106" s="57"/>
      <c r="M106" s="35"/>
      <c r="N106" s="35"/>
      <c r="O106" s="35"/>
      <c r="P106" s="42"/>
    </row>
    <row r="107" spans="1:16" x14ac:dyDescent="0.3">
      <c r="A107" s="42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4"/>
      <c r="P107" s="42"/>
    </row>
    <row r="108" spans="1:16" x14ac:dyDescent="0.3">
      <c r="A108" s="42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42"/>
    </row>
    <row r="109" spans="1:16" x14ac:dyDescent="0.3">
      <c r="A109" s="42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42"/>
    </row>
    <row r="110" spans="1:16" x14ac:dyDescent="0.3">
      <c r="A110" s="42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42"/>
    </row>
    <row r="111" spans="1:16" x14ac:dyDescent="0.3">
      <c r="A111" s="42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42"/>
    </row>
    <row r="112" spans="1:16" x14ac:dyDescent="0.3">
      <c r="A112" s="42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42"/>
    </row>
    <row r="113" spans="1:16" x14ac:dyDescent="0.3">
      <c r="A113" s="42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42"/>
    </row>
    <row r="114" spans="1:16" x14ac:dyDescent="0.3">
      <c r="A114" s="42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42"/>
    </row>
    <row r="115" spans="1:16" x14ac:dyDescent="0.3">
      <c r="A115" s="42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 t="s">
        <v>10</v>
      </c>
      <c r="P115" s="42"/>
    </row>
    <row r="116" spans="1:16" x14ac:dyDescent="0.3">
      <c r="A116" s="42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42"/>
    </row>
    <row r="117" spans="1:16" x14ac:dyDescent="0.3">
      <c r="A117" s="42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42"/>
    </row>
    <row r="118" spans="1:16" x14ac:dyDescent="0.3">
      <c r="A118" s="42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42"/>
    </row>
    <row r="119" spans="1:16" x14ac:dyDescent="0.3">
      <c r="A119" s="42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42"/>
    </row>
    <row r="120" spans="1:16" x14ac:dyDescent="0.3">
      <c r="A120" s="42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42"/>
    </row>
    <row r="121" spans="1:16" x14ac:dyDescent="0.3">
      <c r="A121" s="42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42"/>
    </row>
    <row r="122" spans="1:16" x14ac:dyDescent="0.3">
      <c r="A122" s="42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42"/>
    </row>
    <row r="123" spans="1:16" x14ac:dyDescent="0.3">
      <c r="A123" s="42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42"/>
    </row>
    <row r="124" spans="1:16" x14ac:dyDescent="0.3">
      <c r="A124" s="42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42"/>
    </row>
    <row r="125" spans="1:16" x14ac:dyDescent="0.3">
      <c r="A125" s="42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42"/>
    </row>
    <row r="126" spans="1:16" x14ac:dyDescent="0.3">
      <c r="A126" s="42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42"/>
    </row>
    <row r="127" spans="1:16" x14ac:dyDescent="0.3">
      <c r="A127" s="42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42"/>
    </row>
    <row r="128" spans="1:16" x14ac:dyDescent="0.3">
      <c r="A128" s="42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42"/>
    </row>
    <row r="129" spans="1:16" x14ac:dyDescent="0.3">
      <c r="A129" s="42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42"/>
    </row>
    <row r="130" spans="1:16" x14ac:dyDescent="0.3">
      <c r="A130" s="42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42"/>
    </row>
    <row r="131" spans="1:16" x14ac:dyDescent="0.3">
      <c r="A131" s="42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42"/>
    </row>
    <row r="132" spans="1:16" ht="15" thickBot="1" x14ac:dyDescent="0.35">
      <c r="A132" s="42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42"/>
    </row>
    <row r="133" spans="1:16" ht="20.100000000000001" customHeight="1" thickBot="1" x14ac:dyDescent="0.35">
      <c r="A133" s="42"/>
      <c r="B133" s="35"/>
      <c r="C133" s="35"/>
      <c r="D133" s="35"/>
      <c r="E133" s="281" t="s">
        <v>11</v>
      </c>
      <c r="F133" s="282"/>
      <c r="G133" s="282"/>
      <c r="H133" s="282"/>
      <c r="I133" s="282"/>
      <c r="J133" s="283"/>
      <c r="K133" s="57"/>
      <c r="L133" s="57"/>
      <c r="M133" s="35"/>
      <c r="N133" s="35"/>
      <c r="O133" s="35"/>
      <c r="P133" s="42"/>
    </row>
    <row r="134" spans="1:16" ht="20.100000000000001" customHeight="1" thickBot="1" x14ac:dyDescent="0.35">
      <c r="A134" s="42"/>
      <c r="B134" s="35"/>
      <c r="C134" s="35"/>
      <c r="D134" s="35"/>
      <c r="E134" s="284" t="s">
        <v>12</v>
      </c>
      <c r="F134" s="285"/>
      <c r="G134" s="285"/>
      <c r="H134" s="285"/>
      <c r="I134" s="286"/>
      <c r="J134" s="65">
        <v>228</v>
      </c>
      <c r="K134" s="66"/>
      <c r="L134" s="66"/>
      <c r="M134" s="35"/>
      <c r="N134" s="35"/>
      <c r="O134" s="35"/>
      <c r="P134" s="42"/>
    </row>
    <row r="135" spans="1:16" ht="20.100000000000001" customHeight="1" thickBot="1" x14ac:dyDescent="0.35">
      <c r="A135" s="42"/>
      <c r="B135" s="35"/>
      <c r="C135" s="35"/>
      <c r="D135" s="35"/>
      <c r="E135" s="35"/>
      <c r="F135" s="35"/>
      <c r="G135" s="35"/>
      <c r="H135" s="35"/>
      <c r="I135" s="67" t="s">
        <v>3</v>
      </c>
      <c r="J135" s="11">
        <v>228</v>
      </c>
      <c r="K135" s="68"/>
      <c r="L135" s="68"/>
      <c r="M135" s="35"/>
      <c r="N135" s="35"/>
      <c r="O135" s="35"/>
      <c r="P135" s="42"/>
    </row>
    <row r="136" spans="1:16" ht="20.100000000000001" customHeight="1" x14ac:dyDescent="0.3">
      <c r="A136" s="42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42"/>
    </row>
    <row r="137" spans="1:16" ht="20.100000000000001" customHeight="1" thickBot="1" x14ac:dyDescent="0.35">
      <c r="A137" s="42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42"/>
    </row>
    <row r="138" spans="1:16" ht="20.100000000000001" customHeight="1" thickBot="1" x14ac:dyDescent="0.35">
      <c r="A138" s="42"/>
      <c r="B138" s="35"/>
      <c r="C138" s="35"/>
      <c r="D138" s="35"/>
      <c r="E138" s="313" t="s">
        <v>13</v>
      </c>
      <c r="F138" s="314"/>
      <c r="G138" s="314"/>
      <c r="H138" s="314"/>
      <c r="I138" s="314"/>
      <c r="J138" s="315"/>
      <c r="K138" s="69"/>
      <c r="L138" s="69"/>
      <c r="M138" s="35"/>
      <c r="N138" s="35"/>
      <c r="O138" s="35"/>
      <c r="P138" s="42"/>
    </row>
    <row r="139" spans="1:16" ht="20.100000000000001" customHeight="1" thickBot="1" x14ac:dyDescent="0.35">
      <c r="A139" s="42"/>
      <c r="B139" s="35"/>
      <c r="C139" s="35"/>
      <c r="D139" s="35"/>
      <c r="E139" s="284" t="s">
        <v>14</v>
      </c>
      <c r="F139" s="285"/>
      <c r="G139" s="285"/>
      <c r="H139" s="285"/>
      <c r="I139" s="286"/>
      <c r="J139" s="70">
        <v>0</v>
      </c>
      <c r="K139" s="71"/>
      <c r="L139" s="71"/>
      <c r="M139" s="35"/>
      <c r="N139" s="35"/>
      <c r="O139" s="35"/>
      <c r="P139" s="42"/>
    </row>
    <row r="140" spans="1:16" ht="20.100000000000001" customHeight="1" thickBot="1" x14ac:dyDescent="0.35">
      <c r="A140" s="42"/>
      <c r="B140" s="35"/>
      <c r="C140" s="35"/>
      <c r="D140" s="35"/>
      <c r="E140" s="35"/>
      <c r="F140" s="35"/>
      <c r="G140" s="35"/>
      <c r="H140" s="35"/>
      <c r="I140" s="67" t="s">
        <v>3</v>
      </c>
      <c r="J140" s="11">
        <v>0</v>
      </c>
      <c r="K140" s="68"/>
      <c r="L140" s="68"/>
      <c r="M140" s="35"/>
      <c r="N140" s="35"/>
      <c r="O140" s="35"/>
      <c r="P140" s="42"/>
    </row>
    <row r="141" spans="1:16" ht="20.100000000000001" customHeight="1" x14ac:dyDescent="0.3">
      <c r="A141" s="42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42"/>
    </row>
    <row r="142" spans="1:16" ht="20.100000000000001" customHeight="1" thickBot="1" x14ac:dyDescent="0.35">
      <c r="A142" s="42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42"/>
    </row>
    <row r="143" spans="1:16" ht="20.100000000000001" customHeight="1" thickBot="1" x14ac:dyDescent="0.35">
      <c r="A143" s="42"/>
      <c r="B143" s="35"/>
      <c r="C143" s="35"/>
      <c r="D143" s="35"/>
      <c r="E143" s="313" t="s">
        <v>15</v>
      </c>
      <c r="F143" s="314"/>
      <c r="G143" s="314"/>
      <c r="H143" s="314"/>
      <c r="I143" s="314"/>
      <c r="J143" s="315"/>
      <c r="K143" s="69"/>
      <c r="L143" s="69"/>
      <c r="M143" s="35"/>
      <c r="N143" s="35"/>
      <c r="O143" s="35"/>
      <c r="P143" s="42"/>
    </row>
    <row r="144" spans="1:16" ht="20.100000000000001" customHeight="1" thickBot="1" x14ac:dyDescent="0.35">
      <c r="A144" s="42"/>
      <c r="B144" s="35"/>
      <c r="C144" s="35"/>
      <c r="D144" s="35"/>
      <c r="E144" s="284" t="s">
        <v>15</v>
      </c>
      <c r="F144" s="285"/>
      <c r="G144" s="285"/>
      <c r="H144" s="285"/>
      <c r="I144" s="286"/>
      <c r="J144" s="70">
        <v>2</v>
      </c>
      <c r="K144" s="71"/>
      <c r="L144" s="71"/>
      <c r="M144" s="35"/>
      <c r="N144" s="35"/>
      <c r="O144" s="35"/>
      <c r="P144" s="42"/>
    </row>
    <row r="145" spans="1:16" ht="20.100000000000001" customHeight="1" thickBot="1" x14ac:dyDescent="0.35">
      <c r="A145" s="42"/>
      <c r="B145" s="35"/>
      <c r="C145" s="35"/>
      <c r="D145" s="35"/>
      <c r="E145" s="35"/>
      <c r="F145" s="35"/>
      <c r="G145" s="35"/>
      <c r="H145" s="35"/>
      <c r="I145" s="67" t="s">
        <v>3</v>
      </c>
      <c r="J145" s="11">
        <v>2</v>
      </c>
      <c r="K145" s="68"/>
      <c r="L145" s="68"/>
      <c r="M145" s="35"/>
      <c r="N145" s="35"/>
      <c r="O145" s="35"/>
      <c r="P145" s="42"/>
    </row>
    <row r="146" spans="1:16" ht="20.100000000000001" customHeight="1" x14ac:dyDescent="0.3">
      <c r="A146" s="42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42"/>
    </row>
    <row r="147" spans="1:16" ht="20.100000000000001" customHeight="1" x14ac:dyDescent="0.3">
      <c r="A147" s="42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42"/>
    </row>
    <row r="148" spans="1:16" x14ac:dyDescent="0.3">
      <c r="A148" s="42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42"/>
    </row>
    <row r="149" spans="1:16" ht="15" thickBot="1" x14ac:dyDescent="0.35">
      <c r="A149" s="42"/>
      <c r="B149" s="35"/>
      <c r="C149" s="35"/>
      <c r="D149" s="35"/>
      <c r="E149" s="35"/>
      <c r="F149" s="35"/>
      <c r="G149" s="35"/>
      <c r="H149" s="35"/>
      <c r="I149" s="35" t="s">
        <v>33</v>
      </c>
      <c r="J149" s="35"/>
      <c r="K149" s="35"/>
      <c r="L149" s="35"/>
      <c r="M149" s="35"/>
      <c r="N149" s="35"/>
      <c r="O149" s="35"/>
      <c r="P149" s="42"/>
    </row>
    <row r="150" spans="1:16" ht="20.100000000000001" customHeight="1" thickBot="1" x14ac:dyDescent="0.35">
      <c r="A150" s="42"/>
      <c r="B150" s="35"/>
      <c r="C150" s="35"/>
      <c r="D150" s="281" t="s">
        <v>16</v>
      </c>
      <c r="E150" s="282"/>
      <c r="F150" s="282"/>
      <c r="G150" s="282"/>
      <c r="H150" s="282"/>
      <c r="I150" s="282"/>
      <c r="J150" s="283"/>
      <c r="K150" s="57"/>
      <c r="L150" s="57"/>
      <c r="M150" s="35"/>
      <c r="N150" s="35"/>
      <c r="O150" s="35"/>
      <c r="P150" s="42"/>
    </row>
    <row r="151" spans="1:16" ht="20.100000000000001" customHeight="1" thickBot="1" x14ac:dyDescent="0.35">
      <c r="A151" s="42"/>
      <c r="B151" s="35"/>
      <c r="C151" s="35"/>
      <c r="D151" s="73">
        <v>1</v>
      </c>
      <c r="E151" s="287" t="str">
        <f>+'[1]ACUM-MAYO'!A162</f>
        <v>ORDINARIA</v>
      </c>
      <c r="F151" s="288"/>
      <c r="G151" s="288"/>
      <c r="H151" s="289"/>
      <c r="I151" s="31">
        <v>25</v>
      </c>
      <c r="J151" s="28">
        <f>I151/I156</f>
        <v>0.75757575757575757</v>
      </c>
      <c r="K151" s="75"/>
      <c r="L151" s="75"/>
      <c r="M151" s="35"/>
      <c r="N151" s="35"/>
      <c r="O151" s="35"/>
      <c r="P151" s="42"/>
    </row>
    <row r="152" spans="1:16" ht="20.100000000000001" customHeight="1" thickBot="1" x14ac:dyDescent="0.35">
      <c r="A152" s="42"/>
      <c r="B152" s="35"/>
      <c r="C152" s="35"/>
      <c r="D152" s="73">
        <v>2</v>
      </c>
      <c r="E152" s="287" t="str">
        <f>+'[1]ACUM-MAYO'!A163</f>
        <v>FUNDAMENTAL</v>
      </c>
      <c r="F152" s="288"/>
      <c r="G152" s="288"/>
      <c r="H152" s="289"/>
      <c r="I152" s="31">
        <v>8</v>
      </c>
      <c r="J152" s="111">
        <f>I152/I156</f>
        <v>0.24242424242424243</v>
      </c>
      <c r="K152" s="75"/>
      <c r="L152" s="75"/>
      <c r="M152" s="35"/>
      <c r="N152" s="35"/>
      <c r="O152" s="35"/>
      <c r="P152" s="42"/>
    </row>
    <row r="153" spans="1:16" ht="20.100000000000001" customHeight="1" thickBot="1" x14ac:dyDescent="0.35">
      <c r="A153" s="42"/>
      <c r="B153" s="35"/>
      <c r="C153" s="35"/>
      <c r="D153" s="77">
        <v>4</v>
      </c>
      <c r="E153" s="287" t="str">
        <f>+'[1]ACUM-MAYO'!A165</f>
        <v>RESERVADA</v>
      </c>
      <c r="F153" s="288"/>
      <c r="G153" s="288"/>
      <c r="H153" s="289"/>
      <c r="I153" s="31">
        <v>0</v>
      </c>
      <c r="J153" s="111">
        <f>I153/I156</f>
        <v>0</v>
      </c>
      <c r="K153" s="75"/>
      <c r="L153" s="75"/>
      <c r="M153" s="35"/>
      <c r="N153" s="35"/>
      <c r="O153" s="35"/>
      <c r="P153" s="42"/>
    </row>
    <row r="154" spans="1:16" ht="20.100000000000001" customHeight="1" thickBot="1" x14ac:dyDescent="0.35">
      <c r="A154" s="42"/>
      <c r="B154" s="35"/>
      <c r="C154" s="35"/>
      <c r="D154" s="73">
        <v>3</v>
      </c>
      <c r="E154" s="287" t="s">
        <v>22</v>
      </c>
      <c r="F154" s="288"/>
      <c r="G154" s="288"/>
      <c r="H154" s="289"/>
      <c r="I154" s="31">
        <v>0</v>
      </c>
      <c r="J154" s="112">
        <f>I154/I156</f>
        <v>0</v>
      </c>
      <c r="K154" s="75"/>
      <c r="L154" s="75"/>
      <c r="M154" s="35"/>
      <c r="N154" s="35"/>
      <c r="O154" s="35"/>
      <c r="P154" s="42"/>
    </row>
    <row r="155" spans="1:16" ht="15" thickBot="1" x14ac:dyDescent="0.35">
      <c r="A155" s="42"/>
      <c r="B155" s="35"/>
      <c r="C155" s="35"/>
      <c r="D155" s="35"/>
      <c r="E155" s="35"/>
      <c r="F155" s="35"/>
      <c r="G155" s="35"/>
      <c r="H155" s="35"/>
      <c r="I155" s="79"/>
      <c r="J155" s="80"/>
      <c r="K155" s="80"/>
      <c r="L155" s="80"/>
      <c r="M155" s="35"/>
      <c r="N155" s="35"/>
      <c r="O155" s="35"/>
      <c r="P155" s="42"/>
    </row>
    <row r="156" spans="1:16" ht="15" thickBot="1" x14ac:dyDescent="0.35">
      <c r="A156" s="42"/>
      <c r="B156" s="35"/>
      <c r="C156" s="35"/>
      <c r="D156" s="35"/>
      <c r="E156" s="81"/>
      <c r="F156" s="81"/>
      <c r="G156" s="81"/>
      <c r="H156" s="19" t="s">
        <v>3</v>
      </c>
      <c r="I156" s="19">
        <f>SUM(I151:I155)</f>
        <v>33</v>
      </c>
      <c r="J156" s="113">
        <f>SUM(J151:J154)</f>
        <v>1</v>
      </c>
      <c r="K156" s="84"/>
      <c r="L156" s="84"/>
      <c r="M156" s="35"/>
      <c r="N156" s="35"/>
      <c r="O156" s="35"/>
      <c r="P156" s="42"/>
    </row>
    <row r="157" spans="1:16" x14ac:dyDescent="0.3">
      <c r="A157" s="42"/>
      <c r="B157" s="35"/>
      <c r="C157" s="35"/>
      <c r="D157" s="35"/>
      <c r="E157" s="35"/>
      <c r="F157" s="35"/>
      <c r="G157" s="35"/>
      <c r="H157" s="85"/>
      <c r="I157" s="35"/>
      <c r="J157" s="35"/>
      <c r="K157" s="35"/>
      <c r="L157" s="35"/>
      <c r="M157" s="35"/>
      <c r="N157" s="35"/>
      <c r="O157" s="35"/>
      <c r="P157" s="42"/>
    </row>
    <row r="158" spans="1:16" x14ac:dyDescent="0.3">
      <c r="A158" s="42"/>
      <c r="B158" s="35"/>
      <c r="C158" s="35"/>
      <c r="D158" s="35"/>
      <c r="E158" s="35"/>
      <c r="F158" s="35"/>
      <c r="G158" s="35"/>
      <c r="H158" s="85"/>
      <c r="I158" s="35"/>
      <c r="J158" s="35"/>
      <c r="K158" s="35"/>
      <c r="L158" s="35"/>
      <c r="M158" s="35"/>
      <c r="N158" s="35"/>
      <c r="O158" s="35"/>
      <c r="P158" s="42"/>
    </row>
    <row r="159" spans="1:16" x14ac:dyDescent="0.3">
      <c r="A159" s="42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42"/>
    </row>
    <row r="160" spans="1:16" x14ac:dyDescent="0.3">
      <c r="A160" s="42"/>
      <c r="B160" s="35"/>
      <c r="C160" s="35"/>
      <c r="D160" s="35"/>
      <c r="E160" s="35"/>
      <c r="F160" s="35"/>
      <c r="G160" s="35"/>
      <c r="H160" s="85"/>
      <c r="I160" s="35"/>
      <c r="J160" s="35"/>
      <c r="K160" s="35"/>
      <c r="L160" s="35"/>
      <c r="M160" s="35"/>
      <c r="N160" s="35"/>
      <c r="O160" s="35"/>
      <c r="P160" s="42"/>
    </row>
    <row r="161" spans="1:16" x14ac:dyDescent="0.3">
      <c r="A161" s="42"/>
      <c r="B161" s="35"/>
      <c r="C161" s="35"/>
      <c r="D161" s="35"/>
      <c r="E161" s="35"/>
      <c r="F161" s="35"/>
      <c r="G161" s="35"/>
      <c r="H161" s="85"/>
      <c r="I161" s="35"/>
      <c r="J161" s="35"/>
      <c r="K161" s="35"/>
      <c r="L161" s="35"/>
      <c r="M161" s="35"/>
      <c r="N161" s="35"/>
      <c r="O161" s="35"/>
      <c r="P161" s="42"/>
    </row>
    <row r="162" spans="1:16" x14ac:dyDescent="0.3">
      <c r="A162" s="42"/>
      <c r="B162" s="35"/>
      <c r="C162" s="35"/>
      <c r="D162" s="35"/>
      <c r="E162" s="35"/>
      <c r="F162" s="35"/>
      <c r="G162" s="35"/>
      <c r="H162" s="85"/>
      <c r="I162" s="35"/>
      <c r="J162" s="35"/>
      <c r="K162" s="35"/>
      <c r="L162" s="35"/>
      <c r="M162" s="35"/>
      <c r="N162" s="35"/>
      <c r="O162" s="35"/>
      <c r="P162" s="42"/>
    </row>
    <row r="163" spans="1:16" x14ac:dyDescent="0.3">
      <c r="A163" s="42"/>
      <c r="B163" s="35"/>
      <c r="C163" s="35"/>
      <c r="D163" s="35"/>
      <c r="E163" s="35"/>
      <c r="F163" s="35"/>
      <c r="G163" s="35"/>
      <c r="H163" s="85"/>
      <c r="I163" s="35"/>
      <c r="J163" s="35"/>
      <c r="K163" s="35"/>
      <c r="L163" s="35"/>
      <c r="M163" s="35"/>
      <c r="N163" s="35"/>
      <c r="O163" s="35"/>
      <c r="P163" s="42"/>
    </row>
    <row r="164" spans="1:16" x14ac:dyDescent="0.3">
      <c r="A164" s="42"/>
      <c r="B164" s="35"/>
      <c r="C164" s="35"/>
      <c r="D164" s="35"/>
      <c r="E164" s="35"/>
      <c r="F164" s="35"/>
      <c r="G164" s="35"/>
      <c r="H164" s="85"/>
      <c r="I164" s="35"/>
      <c r="J164" s="35"/>
      <c r="K164" s="35"/>
      <c r="L164" s="35"/>
      <c r="M164" s="35"/>
      <c r="N164" s="35"/>
      <c r="O164" s="35"/>
      <c r="P164" s="42"/>
    </row>
    <row r="165" spans="1:16" x14ac:dyDescent="0.3">
      <c r="A165" s="42"/>
      <c r="B165" s="35"/>
      <c r="C165" s="35"/>
      <c r="D165" s="35"/>
      <c r="E165" s="35"/>
      <c r="F165" s="35"/>
      <c r="G165" s="35"/>
      <c r="H165" s="85"/>
      <c r="I165" s="35"/>
      <c r="J165" s="35"/>
      <c r="K165" s="35"/>
      <c r="L165" s="35"/>
      <c r="M165" s="35"/>
      <c r="N165" s="35"/>
      <c r="O165" s="35"/>
      <c r="P165" s="42"/>
    </row>
    <row r="166" spans="1:16" x14ac:dyDescent="0.3">
      <c r="A166" s="42"/>
      <c r="B166" s="35"/>
      <c r="C166" s="35"/>
      <c r="D166" s="35"/>
      <c r="E166" s="35"/>
      <c r="F166" s="35"/>
      <c r="G166" s="35"/>
      <c r="H166" s="85"/>
      <c r="I166" s="35"/>
      <c r="J166" s="35"/>
      <c r="K166" s="35"/>
      <c r="L166" s="35"/>
      <c r="M166" s="35"/>
      <c r="N166" s="35"/>
      <c r="O166" s="35"/>
      <c r="P166" s="42"/>
    </row>
    <row r="167" spans="1:16" x14ac:dyDescent="0.3">
      <c r="A167" s="42"/>
      <c r="B167" s="35"/>
      <c r="C167" s="35"/>
      <c r="D167" s="35"/>
      <c r="E167" s="35"/>
      <c r="F167" s="35"/>
      <c r="G167" s="35"/>
      <c r="H167" s="85"/>
      <c r="I167" s="35"/>
      <c r="J167" s="35"/>
      <c r="K167" s="35"/>
      <c r="L167" s="35"/>
      <c r="M167" s="35"/>
      <c r="N167" s="35"/>
      <c r="O167" s="35"/>
      <c r="P167" s="42"/>
    </row>
    <row r="168" spans="1:16" x14ac:dyDescent="0.3">
      <c r="A168" s="42"/>
      <c r="B168" s="35"/>
      <c r="C168" s="35"/>
      <c r="D168" s="35"/>
      <c r="E168" s="35"/>
      <c r="F168" s="35"/>
      <c r="G168" s="35"/>
      <c r="H168" s="85"/>
      <c r="I168" s="35"/>
      <c r="J168" s="35"/>
      <c r="K168" s="35"/>
      <c r="L168" s="35"/>
      <c r="M168" s="35"/>
      <c r="N168" s="35"/>
      <c r="O168" s="35"/>
      <c r="P168" s="42"/>
    </row>
    <row r="169" spans="1:16" x14ac:dyDescent="0.3">
      <c r="A169" s="42"/>
      <c r="B169" s="35"/>
      <c r="C169" s="35"/>
      <c r="D169" s="35"/>
      <c r="E169" s="35"/>
      <c r="F169" s="35"/>
      <c r="G169" s="35"/>
      <c r="H169" s="85"/>
      <c r="I169" s="35"/>
      <c r="J169" s="35"/>
      <c r="K169" s="35"/>
      <c r="L169" s="35"/>
      <c r="M169" s="35"/>
      <c r="N169" s="35"/>
      <c r="O169" s="35"/>
      <c r="P169" s="42"/>
    </row>
    <row r="170" spans="1:16" x14ac:dyDescent="0.3">
      <c r="A170" s="42"/>
      <c r="B170" s="35"/>
      <c r="C170" s="35"/>
      <c r="D170" s="35"/>
      <c r="E170" s="35"/>
      <c r="F170" s="35"/>
      <c r="G170" s="35"/>
      <c r="H170" s="85"/>
      <c r="I170" s="35"/>
      <c r="J170" s="35"/>
      <c r="K170" s="35"/>
      <c r="L170" s="35"/>
      <c r="M170" s="35"/>
      <c r="N170" s="35"/>
      <c r="O170" s="35"/>
      <c r="P170" s="42"/>
    </row>
    <row r="171" spans="1:16" x14ac:dyDescent="0.3">
      <c r="A171" s="42"/>
      <c r="B171" s="35"/>
      <c r="C171" s="35"/>
      <c r="D171" s="35"/>
      <c r="E171" s="35"/>
      <c r="F171" s="35"/>
      <c r="G171" s="35"/>
      <c r="H171" s="85"/>
      <c r="I171" s="35"/>
      <c r="J171" s="35"/>
      <c r="K171" s="35"/>
      <c r="L171" s="35"/>
      <c r="M171" s="35"/>
      <c r="N171" s="35"/>
      <c r="O171" s="35"/>
      <c r="P171" s="42"/>
    </row>
    <row r="172" spans="1:16" x14ac:dyDescent="0.3">
      <c r="A172" s="42"/>
      <c r="B172" s="35"/>
      <c r="C172" s="35"/>
      <c r="D172" s="35"/>
      <c r="E172" s="35"/>
      <c r="F172" s="35"/>
      <c r="G172" s="35"/>
      <c r="H172" s="85"/>
      <c r="I172" s="35"/>
      <c r="J172" s="35"/>
      <c r="K172" s="35"/>
      <c r="L172" s="35"/>
      <c r="M172" s="35"/>
      <c r="N172" s="35"/>
      <c r="O172" s="35"/>
      <c r="P172" s="42"/>
    </row>
    <row r="173" spans="1:16" x14ac:dyDescent="0.3">
      <c r="A173" s="42"/>
      <c r="B173" s="35"/>
      <c r="C173" s="35"/>
      <c r="D173" s="35"/>
      <c r="E173" s="35"/>
      <c r="F173" s="35"/>
      <c r="G173" s="35"/>
      <c r="H173" s="85"/>
      <c r="I173" s="35"/>
      <c r="J173" s="35"/>
      <c r="K173" s="35"/>
      <c r="L173" s="35"/>
      <c r="M173" s="35"/>
      <c r="N173" s="35"/>
      <c r="O173" s="35"/>
      <c r="P173" s="42"/>
    </row>
    <row r="174" spans="1:16" x14ac:dyDescent="0.3">
      <c r="A174" s="42"/>
      <c r="B174" s="35"/>
      <c r="C174" s="35"/>
      <c r="D174" s="35"/>
      <c r="E174" s="35"/>
      <c r="F174" s="35"/>
      <c r="G174" s="35"/>
      <c r="H174" s="85"/>
      <c r="I174" s="35"/>
      <c r="J174" s="35"/>
      <c r="K174" s="35"/>
      <c r="L174" s="35"/>
      <c r="M174" s="35"/>
      <c r="N174" s="35"/>
      <c r="O174" s="35"/>
      <c r="P174" s="42"/>
    </row>
    <row r="175" spans="1:16" x14ac:dyDescent="0.3">
      <c r="A175" s="42"/>
      <c r="B175" s="35"/>
      <c r="C175" s="35"/>
      <c r="D175" s="35"/>
      <c r="E175" s="35"/>
      <c r="F175" s="35"/>
      <c r="G175" s="35"/>
      <c r="H175" s="85"/>
      <c r="I175" s="35"/>
      <c r="J175" s="35"/>
      <c r="K175" s="35"/>
      <c r="L175" s="35"/>
      <c r="M175" s="35"/>
      <c r="N175" s="35"/>
      <c r="O175" s="35"/>
      <c r="P175" s="42"/>
    </row>
    <row r="176" spans="1:16" x14ac:dyDescent="0.3">
      <c r="A176" s="42"/>
      <c r="B176" s="35"/>
      <c r="C176" s="35"/>
      <c r="D176" s="35"/>
      <c r="E176" s="35"/>
      <c r="F176" s="35"/>
      <c r="G176" s="35"/>
      <c r="H176" s="85"/>
      <c r="I176" s="35"/>
      <c r="J176" s="35"/>
      <c r="K176" s="35"/>
      <c r="L176" s="35"/>
      <c r="M176" s="35"/>
      <c r="N176" s="35"/>
      <c r="O176" s="35"/>
      <c r="P176" s="42"/>
    </row>
    <row r="177" spans="1:16" x14ac:dyDescent="0.3">
      <c r="A177" s="42"/>
      <c r="B177" s="35"/>
      <c r="C177" s="35"/>
      <c r="D177" s="35"/>
      <c r="E177" s="35"/>
      <c r="F177" s="35"/>
      <c r="G177" s="35"/>
      <c r="H177" s="85"/>
      <c r="I177" s="35"/>
      <c r="J177" s="35"/>
      <c r="K177" s="35"/>
      <c r="L177" s="35"/>
      <c r="M177" s="35"/>
      <c r="N177" s="35"/>
      <c r="O177" s="35"/>
      <c r="P177" s="42"/>
    </row>
    <row r="178" spans="1:16" ht="15" thickBot="1" x14ac:dyDescent="0.35">
      <c r="A178" s="42"/>
      <c r="B178" s="35"/>
      <c r="C178" s="35"/>
      <c r="D178" s="35"/>
      <c r="E178" s="35"/>
      <c r="F178" s="35"/>
      <c r="G178" s="35"/>
      <c r="H178" s="85"/>
      <c r="I178" s="35"/>
      <c r="J178" s="35"/>
      <c r="K178" s="35"/>
      <c r="L178" s="35"/>
      <c r="M178" s="35"/>
      <c r="N178" s="35"/>
      <c r="O178" s="35"/>
      <c r="P178" s="42"/>
    </row>
    <row r="179" spans="1:16" ht="20.100000000000001" customHeight="1" thickBot="1" x14ac:dyDescent="0.35">
      <c r="A179" s="42"/>
      <c r="B179" s="35"/>
      <c r="C179" s="35"/>
      <c r="D179" s="281" t="s">
        <v>17</v>
      </c>
      <c r="E179" s="282"/>
      <c r="F179" s="282"/>
      <c r="G179" s="282"/>
      <c r="H179" s="282"/>
      <c r="I179" s="282"/>
      <c r="J179" s="283"/>
      <c r="K179" s="57"/>
      <c r="L179" s="57"/>
      <c r="M179" s="35"/>
      <c r="N179" s="35"/>
      <c r="O179" s="35"/>
      <c r="P179" s="42"/>
    </row>
    <row r="180" spans="1:16" ht="20.100000000000001" customHeight="1" thickBot="1" x14ac:dyDescent="0.35">
      <c r="A180" s="42"/>
      <c r="B180" s="35"/>
      <c r="C180" s="35"/>
      <c r="D180" s="73">
        <v>1</v>
      </c>
      <c r="E180" s="287" t="str">
        <f>+'[1]ACUM-MAYO'!A173</f>
        <v>ECONOMICA ADMINISTRATIVA</v>
      </c>
      <c r="F180" s="288"/>
      <c r="G180" s="288"/>
      <c r="H180" s="289"/>
      <c r="I180" s="31">
        <v>33</v>
      </c>
      <c r="J180" s="28">
        <f>I180/I185</f>
        <v>1</v>
      </c>
      <c r="K180" s="59"/>
      <c r="L180" s="59"/>
      <c r="M180" s="35"/>
      <c r="N180" s="35"/>
      <c r="O180" s="35"/>
      <c r="P180" s="42"/>
    </row>
    <row r="181" spans="1:16" ht="20.100000000000001" customHeight="1" thickBot="1" x14ac:dyDescent="0.35">
      <c r="A181" s="42"/>
      <c r="B181" s="35"/>
      <c r="C181" s="35"/>
      <c r="D181" s="73">
        <v>2</v>
      </c>
      <c r="E181" s="287" t="str">
        <f>+'[1]ACUM-MAYO'!A174</f>
        <v>TRAMITE</v>
      </c>
      <c r="F181" s="288"/>
      <c r="G181" s="288"/>
      <c r="H181" s="289"/>
      <c r="I181" s="31">
        <v>0</v>
      </c>
      <c r="J181" s="111">
        <f>I181/I185</f>
        <v>0</v>
      </c>
      <c r="K181" s="59"/>
      <c r="L181" s="59"/>
      <c r="M181" s="35"/>
      <c r="N181" s="35"/>
      <c r="O181" s="35"/>
      <c r="P181" s="42"/>
    </row>
    <row r="182" spans="1:16" ht="20.100000000000001" customHeight="1" thickBot="1" x14ac:dyDescent="0.35">
      <c r="A182" s="42"/>
      <c r="B182" s="35"/>
      <c r="C182" s="35"/>
      <c r="D182" s="73">
        <v>3</v>
      </c>
      <c r="E182" s="287" t="str">
        <f>+'[1]ACUM-MAYO'!A175</f>
        <v>SERV. PUB.</v>
      </c>
      <c r="F182" s="288"/>
      <c r="G182" s="288"/>
      <c r="H182" s="289"/>
      <c r="I182" s="31">
        <v>0</v>
      </c>
      <c r="J182" s="111">
        <f>I182/I185</f>
        <v>0</v>
      </c>
      <c r="K182" s="59"/>
      <c r="L182" s="59"/>
      <c r="M182" s="35"/>
      <c r="N182" s="35"/>
      <c r="O182" s="35"/>
      <c r="P182" s="42"/>
    </row>
    <row r="183" spans="1:16" ht="20.100000000000001" customHeight="1" thickBot="1" x14ac:dyDescent="0.35">
      <c r="A183" s="42"/>
      <c r="B183" s="35"/>
      <c r="C183" s="35"/>
      <c r="D183" s="73">
        <v>4</v>
      </c>
      <c r="E183" s="287" t="str">
        <f>+'[1]ACUM-MAYO'!A176</f>
        <v>LEGAL</v>
      </c>
      <c r="F183" s="288"/>
      <c r="G183" s="288"/>
      <c r="H183" s="289"/>
      <c r="I183" s="31">
        <v>0</v>
      </c>
      <c r="J183" s="112">
        <f>I183/I185</f>
        <v>0</v>
      </c>
      <c r="K183" s="59"/>
      <c r="L183" s="59"/>
      <c r="M183" s="35"/>
      <c r="N183" s="35"/>
      <c r="O183" s="35"/>
      <c r="P183" s="42"/>
    </row>
    <row r="184" spans="1:16" ht="15.75" customHeight="1" thickBot="1" x14ac:dyDescent="0.35">
      <c r="A184" s="42"/>
      <c r="B184" s="35"/>
      <c r="C184" s="35"/>
      <c r="D184" s="71"/>
      <c r="E184" s="81"/>
      <c r="F184" s="81"/>
      <c r="G184" s="81"/>
      <c r="H184" s="81"/>
      <c r="I184" s="81"/>
      <c r="J184" s="81"/>
      <c r="K184" s="81"/>
      <c r="L184" s="81"/>
      <c r="M184" s="35"/>
      <c r="N184" s="35"/>
      <c r="O184" s="35"/>
      <c r="P184" s="42"/>
    </row>
    <row r="185" spans="1:16" ht="15" thickBot="1" x14ac:dyDescent="0.35">
      <c r="A185" s="42"/>
      <c r="B185" s="35"/>
      <c r="C185" s="35"/>
      <c r="D185" s="35"/>
      <c r="E185" s="35"/>
      <c r="F185" s="35"/>
      <c r="G185" s="35"/>
      <c r="H185" s="67" t="s">
        <v>3</v>
      </c>
      <c r="I185" s="11">
        <v>33</v>
      </c>
      <c r="J185" s="63">
        <f>SUM(J180:J183)</f>
        <v>1</v>
      </c>
      <c r="K185" s="64"/>
      <c r="L185" s="64"/>
      <c r="M185" s="35"/>
      <c r="N185" s="35"/>
      <c r="O185" s="35"/>
      <c r="P185" s="42"/>
    </row>
    <row r="186" spans="1:16" x14ac:dyDescent="0.3">
      <c r="A186" s="42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81"/>
      <c r="N186" s="35"/>
      <c r="O186" s="35"/>
      <c r="P186" s="42"/>
    </row>
    <row r="187" spans="1:16" x14ac:dyDescent="0.3">
      <c r="A187" s="42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42"/>
    </row>
    <row r="188" spans="1:16" x14ac:dyDescent="0.3">
      <c r="A188" s="42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42"/>
    </row>
    <row r="189" spans="1:16" x14ac:dyDescent="0.3">
      <c r="A189" s="42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42"/>
    </row>
    <row r="190" spans="1:16" x14ac:dyDescent="0.3">
      <c r="A190" s="42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42"/>
    </row>
    <row r="191" spans="1:16" x14ac:dyDescent="0.3">
      <c r="A191" s="42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42"/>
    </row>
    <row r="192" spans="1:16" x14ac:dyDescent="0.3">
      <c r="A192" s="42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42"/>
    </row>
    <row r="193" spans="1:16" x14ac:dyDescent="0.3">
      <c r="A193" s="42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42"/>
    </row>
    <row r="194" spans="1:16" x14ac:dyDescent="0.3">
      <c r="A194" s="42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42"/>
    </row>
    <row r="195" spans="1:16" x14ac:dyDescent="0.3">
      <c r="A195" s="42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42"/>
    </row>
    <row r="196" spans="1:16" x14ac:dyDescent="0.3">
      <c r="A196" s="42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42"/>
    </row>
    <row r="197" spans="1:16" x14ac:dyDescent="0.3">
      <c r="A197" s="42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42"/>
    </row>
    <row r="198" spans="1:16" x14ac:dyDescent="0.3">
      <c r="A198" s="42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4"/>
      <c r="N198" s="35"/>
      <c r="O198" s="35"/>
      <c r="P198" s="42"/>
    </row>
    <row r="199" spans="1:16" x14ac:dyDescent="0.3">
      <c r="A199" s="42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42"/>
    </row>
    <row r="200" spans="1:16" x14ac:dyDescent="0.3">
      <c r="A200" s="42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42"/>
    </row>
    <row r="201" spans="1:16" x14ac:dyDescent="0.3">
      <c r="A201" s="42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42"/>
    </row>
    <row r="202" spans="1:16" x14ac:dyDescent="0.3">
      <c r="A202" s="42"/>
      <c r="B202" s="35"/>
      <c r="C202" s="35"/>
      <c r="D202" s="81"/>
      <c r="E202" s="81"/>
      <c r="F202" s="81"/>
      <c r="G202" s="88"/>
      <c r="H202" s="85"/>
      <c r="I202" s="35"/>
      <c r="J202" s="35"/>
      <c r="K202" s="35"/>
      <c r="L202" s="35"/>
      <c r="M202" s="35"/>
      <c r="N202" s="35"/>
      <c r="O202" s="35"/>
      <c r="P202" s="42"/>
    </row>
    <row r="203" spans="1:16" x14ac:dyDescent="0.3">
      <c r="A203" s="42"/>
      <c r="B203" s="35"/>
      <c r="C203" s="35"/>
      <c r="D203" s="81"/>
      <c r="E203" s="81"/>
      <c r="F203" s="81"/>
      <c r="G203" s="88"/>
      <c r="H203" s="85"/>
      <c r="I203" s="35"/>
      <c r="J203" s="35"/>
      <c r="K203" s="35"/>
      <c r="L203" s="35"/>
      <c r="M203" s="35"/>
      <c r="N203" s="35"/>
      <c r="O203" s="35"/>
      <c r="P203" s="42"/>
    </row>
    <row r="204" spans="1:16" x14ac:dyDescent="0.3">
      <c r="A204" s="42"/>
      <c r="B204" s="35"/>
      <c r="C204" s="35"/>
      <c r="D204" s="81"/>
      <c r="E204" s="81"/>
      <c r="F204" s="81"/>
      <c r="G204" s="88"/>
      <c r="H204" s="85"/>
      <c r="I204" s="35"/>
      <c r="J204" s="35"/>
      <c r="K204" s="35"/>
      <c r="L204" s="35"/>
      <c r="M204" s="35"/>
      <c r="N204" s="35"/>
      <c r="O204" s="35"/>
      <c r="P204" s="42"/>
    </row>
    <row r="205" spans="1:16" x14ac:dyDescent="0.3">
      <c r="A205" s="42"/>
      <c r="B205" s="35"/>
      <c r="C205" s="35"/>
      <c r="D205" s="81"/>
      <c r="E205" s="81"/>
      <c r="F205" s="81"/>
      <c r="G205" s="88"/>
      <c r="H205" s="85"/>
      <c r="I205" s="35"/>
      <c r="J205" s="35"/>
      <c r="K205" s="35"/>
      <c r="L205" s="35"/>
      <c r="M205" s="35"/>
      <c r="N205" s="35"/>
      <c r="O205" s="35"/>
      <c r="P205" s="42"/>
    </row>
    <row r="206" spans="1:16" x14ac:dyDescent="0.3">
      <c r="A206" s="42"/>
      <c r="B206" s="35"/>
      <c r="C206" s="35"/>
      <c r="D206" s="81"/>
      <c r="E206" s="81"/>
      <c r="F206" s="81"/>
      <c r="G206" s="88"/>
      <c r="H206" s="85"/>
      <c r="I206" s="35"/>
      <c r="J206" s="35"/>
      <c r="K206" s="35"/>
      <c r="L206" s="35"/>
      <c r="M206" s="35"/>
      <c r="N206" s="35"/>
      <c r="O206" s="35"/>
      <c r="P206" s="42"/>
    </row>
    <row r="207" spans="1:16" ht="15" thickBot="1" x14ac:dyDescent="0.35">
      <c r="A207" s="42"/>
      <c r="B207" s="35"/>
      <c r="C207" s="35"/>
      <c r="D207" s="81"/>
      <c r="E207" s="81"/>
      <c r="F207" s="81"/>
      <c r="G207" s="88"/>
      <c r="H207" s="85"/>
      <c r="I207" s="35"/>
      <c r="J207" s="35"/>
      <c r="K207" s="35"/>
      <c r="L207" s="35"/>
      <c r="M207" s="35"/>
      <c r="N207" s="35"/>
      <c r="O207" s="35"/>
      <c r="P207" s="42"/>
    </row>
    <row r="208" spans="1:16" ht="15" thickBot="1" x14ac:dyDescent="0.35">
      <c r="A208" s="42"/>
      <c r="B208" s="35"/>
      <c r="C208" s="35"/>
      <c r="D208" s="281" t="s">
        <v>18</v>
      </c>
      <c r="E208" s="282"/>
      <c r="F208" s="282"/>
      <c r="G208" s="282"/>
      <c r="H208" s="282"/>
      <c r="I208" s="282"/>
      <c r="J208" s="283"/>
      <c r="K208" s="57"/>
      <c r="L208" s="57"/>
      <c r="M208" s="35"/>
      <c r="N208" s="35"/>
      <c r="O208" s="35"/>
      <c r="P208" s="42"/>
    </row>
    <row r="209" spans="1:16" ht="20.100000000000001" customHeight="1" thickBot="1" x14ac:dyDescent="0.35">
      <c r="A209" s="42"/>
      <c r="B209" s="35"/>
      <c r="C209" s="35"/>
      <c r="D209" s="73">
        <v>1</v>
      </c>
      <c r="E209" s="89" t="s">
        <v>39</v>
      </c>
      <c r="F209" s="27"/>
      <c r="G209" s="27"/>
      <c r="H209" s="90"/>
      <c r="I209" s="31">
        <v>21</v>
      </c>
      <c r="J209" s="28">
        <f>I209/I214</f>
        <v>0.63636363636363635</v>
      </c>
      <c r="K209" s="59"/>
      <c r="L209" s="59"/>
      <c r="M209" s="35"/>
      <c r="N209" s="35"/>
      <c r="O209" s="35"/>
      <c r="P209" s="42"/>
    </row>
    <row r="210" spans="1:16" ht="20.100000000000001" customHeight="1" thickBot="1" x14ac:dyDescent="0.35">
      <c r="A210" s="42"/>
      <c r="B210" s="35"/>
      <c r="C210" s="35"/>
      <c r="D210" s="73">
        <v>2</v>
      </c>
      <c r="E210" s="89" t="str">
        <f>+'[1]ACUM-MAYO'!A187</f>
        <v>CORREO ELECTRONICO</v>
      </c>
      <c r="F210" s="27"/>
      <c r="G210" s="27"/>
      <c r="H210" s="90"/>
      <c r="I210" s="31">
        <v>6</v>
      </c>
      <c r="J210" s="28">
        <f>I210/I214</f>
        <v>0.18181818181818182</v>
      </c>
      <c r="K210" s="59"/>
      <c r="L210" s="59"/>
      <c r="M210" s="35"/>
      <c r="N210" s="35"/>
      <c r="O210" s="35"/>
      <c r="P210" s="42"/>
    </row>
    <row r="211" spans="1:16" ht="20.100000000000001" customHeight="1" thickBot="1" x14ac:dyDescent="0.35">
      <c r="A211" s="42"/>
      <c r="B211" s="35"/>
      <c r="C211" s="35"/>
      <c r="D211" s="73">
        <v>3</v>
      </c>
      <c r="E211" s="89" t="str">
        <f>+'[1]ACUM-MAYO'!A188</f>
        <v>NOTIFICACIÓN PERSONAL</v>
      </c>
      <c r="F211" s="27"/>
      <c r="G211" s="27"/>
      <c r="H211" s="90"/>
      <c r="I211" s="31">
        <v>6</v>
      </c>
      <c r="J211" s="28">
        <f>I211/I214</f>
        <v>0.18181818181818182</v>
      </c>
      <c r="K211" s="59"/>
      <c r="L211" s="59"/>
      <c r="M211" s="35"/>
      <c r="N211" s="35"/>
      <c r="O211" s="35"/>
      <c r="P211" s="42"/>
    </row>
    <row r="212" spans="1:16" ht="20.100000000000001" customHeight="1" thickBot="1" x14ac:dyDescent="0.35">
      <c r="A212" s="42"/>
      <c r="B212" s="35"/>
      <c r="C212" s="35"/>
      <c r="D212" s="73">
        <v>4</v>
      </c>
      <c r="E212" s="89" t="str">
        <f>+'[1]ACUM-MAYO'!A189</f>
        <v>LISTAS</v>
      </c>
      <c r="F212" s="27"/>
      <c r="G212" s="91"/>
      <c r="H212" s="92"/>
      <c r="I212" s="31">
        <v>0</v>
      </c>
      <c r="J212" s="28">
        <f>I212/I214</f>
        <v>0</v>
      </c>
      <c r="K212" s="59"/>
      <c r="L212" s="59"/>
      <c r="M212" s="35"/>
      <c r="N212" s="93"/>
      <c r="O212" s="35"/>
      <c r="P212" s="42"/>
    </row>
    <row r="213" spans="1:16" ht="15.75" customHeight="1" thickBot="1" x14ac:dyDescent="0.35">
      <c r="A213" s="42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93"/>
      <c r="O213" s="35"/>
      <c r="P213" s="42"/>
    </row>
    <row r="214" spans="1:16" ht="15.75" customHeight="1" thickBot="1" x14ac:dyDescent="0.35">
      <c r="A214" s="42"/>
      <c r="B214" s="35"/>
      <c r="C214" s="35"/>
      <c r="D214" s="35"/>
      <c r="E214" s="81"/>
      <c r="F214" s="81"/>
      <c r="G214" s="81"/>
      <c r="H214" s="67" t="s">
        <v>3</v>
      </c>
      <c r="I214" s="11">
        <f>SUM(I209:I213)</f>
        <v>33</v>
      </c>
      <c r="J214" s="63">
        <f>SUM(J209:J213)</f>
        <v>1</v>
      </c>
      <c r="K214" s="64"/>
      <c r="L214" s="64"/>
      <c r="M214" s="35"/>
      <c r="N214" s="35"/>
      <c r="O214" s="35"/>
      <c r="P214" s="42"/>
    </row>
    <row r="215" spans="1:16" ht="15.75" customHeight="1" x14ac:dyDescent="0.3">
      <c r="A215" s="42"/>
      <c r="B215" s="35"/>
      <c r="C215" s="35"/>
      <c r="D215" s="35"/>
      <c r="E215" s="81"/>
      <c r="F215" s="81"/>
      <c r="G215" s="81"/>
      <c r="H215" s="114"/>
      <c r="I215" s="68"/>
      <c r="J215" s="64"/>
      <c r="K215" s="64"/>
      <c r="L215" s="64"/>
      <c r="M215" s="35"/>
      <c r="N215" s="35"/>
      <c r="O215" s="35"/>
      <c r="P215" s="42"/>
    </row>
    <row r="216" spans="1:16" ht="15.75" customHeight="1" x14ac:dyDescent="0.3">
      <c r="A216" s="42"/>
      <c r="B216" s="35"/>
      <c r="C216" s="35"/>
      <c r="D216" s="35"/>
      <c r="E216" s="81"/>
      <c r="F216" s="81"/>
      <c r="G216" s="81"/>
      <c r="H216" s="114"/>
      <c r="I216" s="68"/>
      <c r="J216" s="64"/>
      <c r="K216" s="64"/>
      <c r="L216" s="64"/>
      <c r="M216" s="35"/>
      <c r="N216" s="35"/>
      <c r="O216" s="35"/>
      <c r="P216" s="42"/>
    </row>
    <row r="217" spans="1:16" x14ac:dyDescent="0.3">
      <c r="A217" s="42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42"/>
    </row>
    <row r="218" spans="1:16" x14ac:dyDescent="0.3">
      <c r="A218" s="42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42"/>
    </row>
    <row r="219" spans="1:16" x14ac:dyDescent="0.3">
      <c r="A219" s="42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42"/>
    </row>
    <row r="220" spans="1:16" x14ac:dyDescent="0.3">
      <c r="A220" s="42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42"/>
    </row>
    <row r="221" spans="1:16" x14ac:dyDescent="0.3">
      <c r="A221" s="42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42"/>
    </row>
    <row r="222" spans="1:16" x14ac:dyDescent="0.3">
      <c r="A222" s="42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42"/>
    </row>
    <row r="223" spans="1:16" x14ac:dyDescent="0.3">
      <c r="A223" s="42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42"/>
    </row>
    <row r="224" spans="1:16" x14ac:dyDescent="0.3">
      <c r="A224" s="42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42"/>
    </row>
    <row r="225" spans="1:16" x14ac:dyDescent="0.3">
      <c r="A225" s="42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42"/>
    </row>
    <row r="226" spans="1:16" x14ac:dyDescent="0.3">
      <c r="A226" s="42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42"/>
    </row>
    <row r="227" spans="1:16" x14ac:dyDescent="0.3">
      <c r="A227" s="42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42"/>
    </row>
    <row r="228" spans="1:16" x14ac:dyDescent="0.3">
      <c r="A228" s="42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42"/>
    </row>
    <row r="229" spans="1:16" x14ac:dyDescent="0.3">
      <c r="A229" s="42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42"/>
    </row>
    <row r="230" spans="1:16" x14ac:dyDescent="0.3">
      <c r="A230" s="42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42"/>
    </row>
    <row r="231" spans="1:16" x14ac:dyDescent="0.3">
      <c r="A231" s="42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42"/>
    </row>
    <row r="232" spans="1:16" x14ac:dyDescent="0.3">
      <c r="A232" s="42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42"/>
    </row>
    <row r="233" spans="1:16" x14ac:dyDescent="0.3">
      <c r="A233" s="42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42"/>
    </row>
    <row r="234" spans="1:16" x14ac:dyDescent="0.3">
      <c r="A234" s="42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42"/>
    </row>
    <row r="235" spans="1:16" x14ac:dyDescent="0.3">
      <c r="A235" s="42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42"/>
    </row>
    <row r="236" spans="1:16" x14ac:dyDescent="0.3">
      <c r="A236" s="42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42"/>
    </row>
    <row r="237" spans="1:16" ht="15" thickBot="1" x14ac:dyDescent="0.35">
      <c r="A237" s="42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42"/>
    </row>
    <row r="238" spans="1:16" ht="24.95" customHeight="1" thickBot="1" x14ac:dyDescent="0.35">
      <c r="A238" s="42"/>
      <c r="B238" s="35"/>
      <c r="C238" s="35"/>
      <c r="D238" s="313" t="s">
        <v>25</v>
      </c>
      <c r="E238" s="314"/>
      <c r="F238" s="314"/>
      <c r="G238" s="315"/>
      <c r="H238" s="97"/>
      <c r="I238" s="35"/>
      <c r="J238" s="35"/>
      <c r="K238" s="35"/>
      <c r="L238" s="35"/>
      <c r="M238" s="35"/>
      <c r="N238" s="35"/>
      <c r="O238" s="35"/>
      <c r="P238" s="42"/>
    </row>
    <row r="239" spans="1:16" ht="24.95" customHeight="1" thickBot="1" x14ac:dyDescent="0.35">
      <c r="A239" s="42"/>
      <c r="B239" s="35"/>
      <c r="C239" s="35"/>
      <c r="D239" s="17">
        <v>1</v>
      </c>
      <c r="E239" s="338" t="s">
        <v>26</v>
      </c>
      <c r="F239" s="339"/>
      <c r="G239" s="115">
        <v>1</v>
      </c>
      <c r="H239" s="35"/>
      <c r="I239" s="35"/>
      <c r="J239" s="35"/>
      <c r="K239" s="35"/>
      <c r="L239" s="35"/>
      <c r="M239" s="35"/>
      <c r="N239" s="35"/>
      <c r="O239" s="35"/>
      <c r="P239" s="42"/>
    </row>
    <row r="240" spans="1:16" ht="24.95" customHeight="1" thickBot="1" x14ac:dyDescent="0.35">
      <c r="A240" s="42"/>
      <c r="B240" s="35"/>
      <c r="C240" s="99"/>
      <c r="D240" s="17">
        <v>2</v>
      </c>
      <c r="E240" s="338" t="s">
        <v>27</v>
      </c>
      <c r="F240" s="339"/>
      <c r="G240" s="115">
        <v>19</v>
      </c>
      <c r="H240" s="35"/>
      <c r="I240" s="35"/>
      <c r="J240" s="35"/>
      <c r="K240" s="35"/>
      <c r="L240" s="35"/>
      <c r="M240" s="35"/>
      <c r="N240" s="35"/>
      <c r="O240" s="35"/>
      <c r="P240" s="42"/>
    </row>
    <row r="241" spans="1:16" ht="24.95" customHeight="1" thickBot="1" x14ac:dyDescent="0.35">
      <c r="A241" s="42"/>
      <c r="B241" s="35"/>
      <c r="C241" s="100"/>
      <c r="D241" s="17">
        <v>3</v>
      </c>
      <c r="E241" s="338" t="s">
        <v>28</v>
      </c>
      <c r="F241" s="339"/>
      <c r="G241" s="115">
        <v>1</v>
      </c>
      <c r="H241" s="35"/>
      <c r="I241" s="35"/>
      <c r="J241" s="35"/>
      <c r="K241" s="35"/>
      <c r="L241" s="35"/>
      <c r="M241" s="35"/>
      <c r="N241" s="35"/>
      <c r="O241" s="35"/>
      <c r="P241" s="42"/>
    </row>
    <row r="242" spans="1:16" ht="24.95" customHeight="1" thickBot="1" x14ac:dyDescent="0.35">
      <c r="A242" s="42"/>
      <c r="B242" s="35"/>
      <c r="C242" s="100"/>
      <c r="D242" s="17">
        <v>4</v>
      </c>
      <c r="E242" s="338" t="s">
        <v>29</v>
      </c>
      <c r="F242" s="339"/>
      <c r="G242" s="115">
        <v>3</v>
      </c>
      <c r="H242" s="35"/>
      <c r="I242" s="35"/>
      <c r="J242" s="35"/>
      <c r="K242" s="35"/>
      <c r="L242" s="35"/>
      <c r="M242" s="35"/>
      <c r="N242" s="35"/>
      <c r="O242" s="35"/>
      <c r="P242" s="42"/>
    </row>
    <row r="243" spans="1:16" ht="24.95" customHeight="1" thickBot="1" x14ac:dyDescent="0.35">
      <c r="A243" s="42"/>
      <c r="B243" s="35"/>
      <c r="C243" s="100"/>
      <c r="D243" s="17">
        <v>5</v>
      </c>
      <c r="E243" s="338" t="s">
        <v>30</v>
      </c>
      <c r="F243" s="339"/>
      <c r="G243" s="115">
        <v>0</v>
      </c>
      <c r="H243" s="35"/>
      <c r="I243" s="35"/>
      <c r="J243" s="35"/>
      <c r="K243" s="35"/>
      <c r="L243" s="35"/>
      <c r="M243" s="35"/>
      <c r="N243" s="35"/>
      <c r="O243" s="35"/>
      <c r="P243" s="42"/>
    </row>
    <row r="244" spans="1:16" ht="24.95" customHeight="1" thickBot="1" x14ac:dyDescent="0.35">
      <c r="A244" s="42"/>
      <c r="B244" s="35"/>
      <c r="C244" s="100"/>
      <c r="D244" s="17">
        <v>6</v>
      </c>
      <c r="E244" s="338" t="s">
        <v>31</v>
      </c>
      <c r="F244" s="339"/>
      <c r="G244" s="115">
        <v>2</v>
      </c>
      <c r="H244" s="35"/>
      <c r="I244" s="35"/>
      <c r="J244" s="35"/>
      <c r="K244" s="35"/>
      <c r="L244" s="35"/>
      <c r="M244" s="35"/>
      <c r="N244" s="35"/>
      <c r="O244" s="35"/>
      <c r="P244" s="42"/>
    </row>
    <row r="245" spans="1:16" ht="24.95" customHeight="1" thickBot="1" x14ac:dyDescent="0.35">
      <c r="A245" s="42"/>
      <c r="B245" s="35"/>
      <c r="C245" s="100"/>
      <c r="D245" s="17">
        <v>7</v>
      </c>
      <c r="E245" s="338" t="s">
        <v>32</v>
      </c>
      <c r="F245" s="339"/>
      <c r="G245" s="115">
        <v>6</v>
      </c>
      <c r="H245" s="35"/>
      <c r="I245" s="35"/>
      <c r="J245" s="35"/>
      <c r="K245" s="35"/>
      <c r="L245" s="35"/>
      <c r="M245" s="35"/>
      <c r="N245" s="35"/>
      <c r="O245" s="35"/>
      <c r="P245" s="42"/>
    </row>
    <row r="246" spans="1:16" ht="24.95" customHeight="1" thickBot="1" x14ac:dyDescent="0.35">
      <c r="A246" s="42"/>
      <c r="B246" s="35"/>
      <c r="C246" s="100"/>
      <c r="D246" s="35"/>
      <c r="E246" s="340" t="s">
        <v>3</v>
      </c>
      <c r="F246" s="341"/>
      <c r="G246" s="116">
        <v>33</v>
      </c>
      <c r="H246" s="101"/>
      <c r="I246" s="35"/>
      <c r="J246" s="35"/>
      <c r="K246" s="35"/>
      <c r="L246" s="35"/>
      <c r="M246" s="35"/>
      <c r="N246" s="35"/>
      <c r="O246" s="35"/>
      <c r="P246" s="42"/>
    </row>
    <row r="247" spans="1:16" ht="21" customHeight="1" thickBot="1" x14ac:dyDescent="0.35">
      <c r="A247" s="42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42"/>
    </row>
    <row r="248" spans="1:16" ht="15.75" customHeight="1" thickBot="1" x14ac:dyDescent="0.35">
      <c r="A248" s="42"/>
      <c r="B248" s="275" t="s">
        <v>38</v>
      </c>
      <c r="C248" s="276"/>
      <c r="D248" s="276"/>
      <c r="E248" s="276"/>
      <c r="F248" s="276"/>
      <c r="G248" s="276"/>
      <c r="H248" s="276"/>
      <c r="I248" s="276"/>
      <c r="J248" s="276"/>
      <c r="K248" s="276"/>
      <c r="L248" s="276"/>
      <c r="M248" s="276"/>
      <c r="N248" s="276"/>
      <c r="O248" s="276"/>
      <c r="P248" s="42"/>
    </row>
    <row r="249" spans="1:16" ht="15.75" customHeight="1" x14ac:dyDescent="0.3">
      <c r="A249" s="42"/>
      <c r="B249" s="35"/>
      <c r="C249" s="100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42"/>
    </row>
    <row r="250" spans="1:16" ht="15.75" customHeight="1" x14ac:dyDescent="0.3">
      <c r="A250" s="42"/>
      <c r="B250" s="35"/>
      <c r="C250" s="100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42"/>
    </row>
    <row r="251" spans="1:16" ht="15.75" customHeight="1" x14ac:dyDescent="0.3">
      <c r="A251" s="42"/>
      <c r="B251" s="35"/>
      <c r="C251" s="100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42"/>
    </row>
    <row r="252" spans="1:16" ht="15.75" customHeight="1" x14ac:dyDescent="0.3">
      <c r="A252" s="42"/>
      <c r="B252" s="35"/>
      <c r="C252" s="100"/>
      <c r="D252" s="35"/>
      <c r="E252" s="35"/>
      <c r="F252" s="35"/>
      <c r="G252" s="35"/>
      <c r="H252" s="34"/>
      <c r="I252" s="35"/>
      <c r="J252" s="35"/>
      <c r="K252" s="35"/>
      <c r="L252" s="35"/>
      <c r="M252" s="35"/>
      <c r="N252" s="35"/>
      <c r="O252" s="35"/>
      <c r="P252" s="42"/>
    </row>
    <row r="253" spans="1:16" x14ac:dyDescent="0.3">
      <c r="A253" s="42"/>
      <c r="B253" s="35"/>
      <c r="C253" s="99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42"/>
    </row>
    <row r="254" spans="1:16" x14ac:dyDescent="0.3">
      <c r="A254" s="42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42"/>
    </row>
    <row r="255" spans="1:16" x14ac:dyDescent="0.3">
      <c r="A255" s="42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42"/>
    </row>
    <row r="256" spans="1:16" x14ac:dyDescent="0.3">
      <c r="A256" s="42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42"/>
    </row>
    <row r="257" spans="1:16" ht="24" customHeight="1" x14ac:dyDescent="0.3">
      <c r="A257" s="42"/>
      <c r="B257" s="35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105"/>
    </row>
    <row r="258" spans="1:16" x14ac:dyDescent="0.3">
      <c r="A258" s="42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42"/>
    </row>
    <row r="259" spans="1:16" x14ac:dyDescent="0.3">
      <c r="A259" s="42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42"/>
    </row>
    <row r="260" spans="1:16" x14ac:dyDescent="0.3">
      <c r="A260" s="42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42"/>
    </row>
    <row r="261" spans="1:16" x14ac:dyDescent="0.3">
      <c r="A261" s="42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42"/>
    </row>
    <row r="262" spans="1:16" x14ac:dyDescent="0.3">
      <c r="A262" s="42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42"/>
    </row>
    <row r="263" spans="1:16" x14ac:dyDescent="0.3">
      <c r="A263" s="42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42"/>
    </row>
    <row r="264" spans="1:16" x14ac:dyDescent="0.3">
      <c r="A264" s="42"/>
      <c r="B264" s="35"/>
      <c r="C264" s="35"/>
      <c r="D264" s="34"/>
      <c r="E264" s="34"/>
      <c r="F264" s="34"/>
      <c r="G264" s="34"/>
      <c r="H264" s="35"/>
      <c r="I264" s="35"/>
      <c r="J264" s="35"/>
      <c r="K264" s="35"/>
      <c r="L264" s="35"/>
      <c r="M264" s="35"/>
      <c r="N264" s="35"/>
      <c r="O264" s="35"/>
      <c r="P264" s="42"/>
    </row>
    <row r="265" spans="1:16" x14ac:dyDescent="0.3">
      <c r="A265" s="42"/>
      <c r="B265" s="35"/>
      <c r="C265" s="35"/>
      <c r="D265" s="34"/>
      <c r="E265" s="34"/>
      <c r="F265" s="34"/>
      <c r="G265" s="34"/>
      <c r="H265" s="35"/>
      <c r="I265" s="35"/>
      <c r="J265" s="35"/>
      <c r="K265" s="35"/>
      <c r="L265" s="35"/>
      <c r="M265" s="35"/>
      <c r="N265" s="35"/>
      <c r="O265" s="35"/>
      <c r="P265" s="42"/>
    </row>
    <row r="266" spans="1:16" x14ac:dyDescent="0.3">
      <c r="A266" s="42"/>
      <c r="B266" s="35"/>
      <c r="C266" s="35"/>
      <c r="D266" s="106"/>
      <c r="E266" s="106"/>
      <c r="F266" s="106"/>
      <c r="G266" s="106"/>
      <c r="H266" s="35"/>
      <c r="I266" s="35"/>
      <c r="J266" s="35"/>
      <c r="K266" s="35"/>
      <c r="L266" s="35"/>
      <c r="M266" s="35"/>
      <c r="N266" s="35"/>
      <c r="O266" s="35"/>
      <c r="P266" s="42"/>
    </row>
    <row r="267" spans="1:16" x14ac:dyDescent="0.3">
      <c r="A267" s="42"/>
      <c r="B267" s="35"/>
      <c r="C267" s="35"/>
      <c r="D267" s="34"/>
      <c r="E267" s="34"/>
      <c r="F267" s="34"/>
      <c r="G267" s="34"/>
      <c r="H267" s="35"/>
      <c r="I267" s="35"/>
      <c r="J267" s="35"/>
      <c r="K267" s="35"/>
      <c r="L267" s="35"/>
      <c r="M267" s="35"/>
      <c r="N267" s="35"/>
      <c r="O267" s="35"/>
      <c r="P267" s="42"/>
    </row>
    <row r="268" spans="1:16" x14ac:dyDescent="0.3">
      <c r="A268" s="42"/>
      <c r="B268" s="35"/>
      <c r="C268" s="35"/>
      <c r="D268" s="34"/>
      <c r="E268" s="34"/>
      <c r="F268" s="34"/>
      <c r="G268" s="34"/>
      <c r="H268" s="35"/>
      <c r="I268" s="35"/>
      <c r="J268" s="35"/>
      <c r="K268" s="35"/>
      <c r="L268" s="35"/>
      <c r="M268" s="35"/>
      <c r="N268" s="35"/>
      <c r="O268" s="35"/>
      <c r="P268" s="42"/>
    </row>
    <row r="269" spans="1:16" x14ac:dyDescent="0.3">
      <c r="A269" s="42"/>
      <c r="B269" s="35"/>
      <c r="C269" s="35"/>
      <c r="D269" s="34"/>
      <c r="E269" s="34"/>
      <c r="F269" s="34"/>
      <c r="G269" s="34"/>
      <c r="H269" s="35"/>
      <c r="I269" s="35"/>
      <c r="J269" s="35"/>
      <c r="K269" s="35"/>
      <c r="L269" s="35"/>
      <c r="M269" s="35"/>
      <c r="N269" s="35"/>
      <c r="O269" s="35"/>
      <c r="P269" s="42"/>
    </row>
    <row r="270" spans="1:16" x14ac:dyDescent="0.3">
      <c r="A270" s="42"/>
      <c r="B270" s="35"/>
      <c r="C270" s="35"/>
      <c r="D270" s="34"/>
      <c r="E270" s="34"/>
      <c r="F270" s="34"/>
      <c r="G270" s="34"/>
      <c r="H270" s="35"/>
      <c r="I270" s="35"/>
      <c r="J270" s="35"/>
      <c r="K270" s="35"/>
      <c r="L270" s="35"/>
      <c r="M270" s="35"/>
      <c r="N270" s="35"/>
      <c r="O270" s="35"/>
      <c r="P270" s="42"/>
    </row>
    <row r="271" spans="1:16" x14ac:dyDescent="0.3">
      <c r="A271" s="42"/>
      <c r="B271" s="35"/>
      <c r="C271" s="35"/>
      <c r="D271" s="34"/>
      <c r="E271" s="34"/>
      <c r="F271" s="34"/>
      <c r="G271" s="34"/>
      <c r="H271" s="35"/>
      <c r="I271" s="35"/>
      <c r="J271" s="35"/>
      <c r="K271" s="35"/>
      <c r="L271" s="35"/>
      <c r="M271" s="35"/>
      <c r="N271" s="35"/>
      <c r="O271" s="35"/>
      <c r="P271" s="42"/>
    </row>
    <row r="272" spans="1:16" x14ac:dyDescent="0.3">
      <c r="A272" s="42"/>
      <c r="B272" s="35"/>
      <c r="C272" s="35"/>
      <c r="D272" s="34"/>
      <c r="E272" s="34"/>
      <c r="F272" s="34"/>
      <c r="G272" s="34"/>
      <c r="H272" s="35"/>
      <c r="I272" s="35"/>
      <c r="J272" s="35"/>
      <c r="K272" s="35"/>
      <c r="L272" s="35"/>
      <c r="M272" s="35"/>
      <c r="N272" s="35"/>
      <c r="O272" s="35"/>
      <c r="P272" s="42"/>
    </row>
    <row r="273" spans="1:16" x14ac:dyDescent="0.3">
      <c r="A273" s="42"/>
      <c r="B273" s="35"/>
      <c r="C273" s="35"/>
      <c r="D273" s="34"/>
      <c r="E273" s="34"/>
      <c r="F273" s="34"/>
      <c r="G273" s="34"/>
      <c r="H273" s="35"/>
      <c r="I273" s="35"/>
      <c r="J273" s="35"/>
      <c r="K273" s="35"/>
      <c r="L273" s="35"/>
      <c r="M273" s="35"/>
      <c r="N273" s="35"/>
      <c r="O273" s="35"/>
      <c r="P273" s="42"/>
    </row>
    <row r="274" spans="1:16" x14ac:dyDescent="0.3">
      <c r="A274" s="42"/>
      <c r="B274" s="35"/>
      <c r="C274" s="35"/>
      <c r="D274" s="34"/>
      <c r="E274" s="34"/>
      <c r="F274" s="34"/>
      <c r="G274" s="34"/>
      <c r="H274" s="35"/>
      <c r="I274" s="35"/>
      <c r="J274" s="35"/>
      <c r="K274" s="35"/>
      <c r="L274" s="35"/>
      <c r="M274" s="35"/>
      <c r="N274" s="35"/>
      <c r="O274" s="35"/>
      <c r="P274" s="42"/>
    </row>
    <row r="275" spans="1:16" x14ac:dyDescent="0.3">
      <c r="A275" s="42"/>
      <c r="B275" s="35"/>
      <c r="C275" s="35"/>
      <c r="D275" s="34"/>
      <c r="E275" s="34"/>
      <c r="F275" s="34"/>
      <c r="G275" s="34"/>
      <c r="H275" s="35"/>
      <c r="I275" s="35"/>
      <c r="J275" s="35"/>
      <c r="K275" s="35"/>
      <c r="L275" s="35"/>
      <c r="M275" s="35"/>
      <c r="N275" s="35"/>
      <c r="O275" s="35"/>
      <c r="P275" s="42"/>
    </row>
    <row r="276" spans="1:16" x14ac:dyDescent="0.3">
      <c r="A276" s="42"/>
      <c r="B276" s="35"/>
      <c r="C276" s="35"/>
      <c r="D276" s="34"/>
      <c r="E276" s="34"/>
      <c r="F276" s="34"/>
      <c r="G276" s="34"/>
      <c r="H276" s="35"/>
      <c r="I276" s="35"/>
      <c r="J276" s="35"/>
      <c r="K276" s="35"/>
      <c r="L276" s="35"/>
      <c r="M276" s="35"/>
      <c r="N276" s="35"/>
      <c r="O276" s="35"/>
      <c r="P276" s="42"/>
    </row>
    <row r="277" spans="1:16" x14ac:dyDescent="0.3">
      <c r="A277" s="42"/>
      <c r="B277" s="35"/>
      <c r="C277" s="35"/>
      <c r="D277" s="34"/>
      <c r="E277" s="34"/>
      <c r="F277" s="34"/>
      <c r="G277" s="34"/>
      <c r="H277" s="35"/>
      <c r="I277" s="35"/>
      <c r="J277" s="35"/>
      <c r="K277" s="35"/>
      <c r="L277" s="35"/>
      <c r="M277" s="35"/>
      <c r="N277" s="35"/>
      <c r="O277" s="35"/>
      <c r="P277" s="42"/>
    </row>
    <row r="278" spans="1:16" x14ac:dyDescent="0.3">
      <c r="A278" s="42"/>
      <c r="B278" s="35"/>
      <c r="C278" s="35"/>
      <c r="D278" s="34"/>
      <c r="E278" s="34"/>
      <c r="F278" s="34"/>
      <c r="G278" s="34"/>
      <c r="H278" s="35"/>
      <c r="I278" s="35"/>
      <c r="J278" s="35"/>
      <c r="K278" s="35"/>
      <c r="L278" s="35"/>
      <c r="M278" s="35"/>
      <c r="N278" s="35"/>
      <c r="O278" s="35"/>
      <c r="P278" s="42"/>
    </row>
    <row r="279" spans="1:16" x14ac:dyDescent="0.3">
      <c r="A279" s="42"/>
      <c r="B279" s="35"/>
      <c r="C279" s="35"/>
      <c r="D279" s="34"/>
      <c r="E279" s="34"/>
      <c r="F279" s="34"/>
      <c r="G279" s="34"/>
      <c r="H279" s="35"/>
      <c r="I279" s="35"/>
      <c r="J279" s="35"/>
      <c r="K279" s="35"/>
      <c r="L279" s="35"/>
      <c r="M279" s="35"/>
      <c r="N279" s="35"/>
      <c r="O279" s="35"/>
      <c r="P279" s="42"/>
    </row>
    <row r="280" spans="1:16" x14ac:dyDescent="0.3">
      <c r="A280" s="42"/>
      <c r="B280" s="35"/>
      <c r="C280" s="35"/>
      <c r="D280" s="34"/>
      <c r="E280" s="34"/>
      <c r="F280" s="34"/>
      <c r="G280" s="34"/>
      <c r="H280" s="35"/>
      <c r="I280" s="35"/>
      <c r="J280" s="35"/>
      <c r="K280" s="35"/>
      <c r="L280" s="35"/>
      <c r="M280" s="35"/>
      <c r="N280" s="35"/>
      <c r="O280" s="35"/>
      <c r="P280" s="42"/>
    </row>
    <row r="281" spans="1:16" x14ac:dyDescent="0.3">
      <c r="A281" s="42"/>
      <c r="B281" s="35"/>
      <c r="C281" s="35"/>
      <c r="D281" s="34"/>
      <c r="E281" s="34"/>
      <c r="F281" s="34"/>
      <c r="G281" s="34"/>
      <c r="H281" s="34"/>
      <c r="I281" s="34"/>
      <c r="J281" s="34"/>
      <c r="K281" s="34"/>
      <c r="L281" s="34"/>
      <c r="M281" s="35"/>
      <c r="N281" s="35"/>
      <c r="O281" s="35"/>
      <c r="P281" s="42"/>
    </row>
    <row r="282" spans="1:16" x14ac:dyDescent="0.3">
      <c r="A282" s="42"/>
      <c r="B282" s="35"/>
      <c r="C282" s="35"/>
      <c r="D282" s="34"/>
      <c r="E282" s="34"/>
      <c r="F282" s="34"/>
      <c r="G282" s="34"/>
      <c r="H282" s="34"/>
      <c r="I282" s="34"/>
      <c r="J282" s="34"/>
      <c r="K282" s="34"/>
      <c r="L282" s="34"/>
      <c r="M282" s="35"/>
      <c r="N282" s="35"/>
      <c r="O282" s="35"/>
      <c r="P282" s="42"/>
    </row>
    <row r="283" spans="1:16" x14ac:dyDescent="0.3">
      <c r="A283" s="42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42"/>
    </row>
    <row r="284" spans="1:16" x14ac:dyDescent="0.3">
      <c r="A284" s="42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42"/>
    </row>
    <row r="285" spans="1:16" x14ac:dyDescent="0.3">
      <c r="A285" s="42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42"/>
    </row>
    <row r="286" spans="1:16" x14ac:dyDescent="0.3">
      <c r="A286" s="42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42"/>
    </row>
    <row r="287" spans="1:16" x14ac:dyDescent="0.3">
      <c r="A287" s="42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42"/>
    </row>
    <row r="288" spans="1:16" x14ac:dyDescent="0.3">
      <c r="A288" s="42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42"/>
    </row>
    <row r="289" spans="1:16" x14ac:dyDescent="0.3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</row>
  </sheetData>
  <mergeCells count="52">
    <mergeCell ref="B248:O248"/>
    <mergeCell ref="D96:J96"/>
    <mergeCell ref="D106:J106"/>
    <mergeCell ref="E133:J133"/>
    <mergeCell ref="E134:I134"/>
    <mergeCell ref="E154:H154"/>
    <mergeCell ref="D179:J179"/>
    <mergeCell ref="E180:H180"/>
    <mergeCell ref="E99:H99"/>
    <mergeCell ref="D238:G238"/>
    <mergeCell ref="E246:F246"/>
    <mergeCell ref="E183:H183"/>
    <mergeCell ref="D208:J208"/>
    <mergeCell ref="E244:F244"/>
    <mergeCell ref="E245:F245"/>
    <mergeCell ref="E239:F239"/>
    <mergeCell ref="B13:O13"/>
    <mergeCell ref="B14:O14"/>
    <mergeCell ref="D43:M43"/>
    <mergeCell ref="C20:F20"/>
    <mergeCell ref="H20:L20"/>
    <mergeCell ref="E241:F241"/>
    <mergeCell ref="E242:F242"/>
    <mergeCell ref="E243:F243"/>
    <mergeCell ref="J44:L44"/>
    <mergeCell ref="J45:L45"/>
    <mergeCell ref="J46:L46"/>
    <mergeCell ref="E152:H152"/>
    <mergeCell ref="E153:H153"/>
    <mergeCell ref="J55:L55"/>
    <mergeCell ref="J56:L56"/>
    <mergeCell ref="E182:H182"/>
    <mergeCell ref="J57:L57"/>
    <mergeCell ref="J58:L58"/>
    <mergeCell ref="J59:L59"/>
    <mergeCell ref="J61:L61"/>
    <mergeCell ref="E181:H181"/>
    <mergeCell ref="E151:H151"/>
    <mergeCell ref="J47:L47"/>
    <mergeCell ref="J48:L48"/>
    <mergeCell ref="J53:L53"/>
    <mergeCell ref="E240:F240"/>
    <mergeCell ref="E138:J138"/>
    <mergeCell ref="E139:I139"/>
    <mergeCell ref="J54:L54"/>
    <mergeCell ref="J49:L49"/>
    <mergeCell ref="J50:L50"/>
    <mergeCell ref="J51:L51"/>
    <mergeCell ref="J52:L52"/>
    <mergeCell ref="E143:J143"/>
    <mergeCell ref="E144:I144"/>
    <mergeCell ref="D150:J150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R356"/>
  <sheetViews>
    <sheetView zoomScale="71" zoomScaleNormal="71" workbookViewId="0">
      <selection activeCell="S15" sqref="S15"/>
    </sheetView>
  </sheetViews>
  <sheetFormatPr baseColWidth="10" defaultRowHeight="15" x14ac:dyDescent="0.25"/>
  <cols>
    <col min="1" max="1" width="3.5703125" customWidth="1"/>
    <col min="2" max="2" width="6.7109375" style="117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9"/>
    </row>
    <row r="2" spans="1:17" x14ac:dyDescent="0.25">
      <c r="A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9"/>
    </row>
    <row r="3" spans="1:17" x14ac:dyDescent="0.25">
      <c r="A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239"/>
    </row>
    <row r="4" spans="1:17" x14ac:dyDescent="0.25">
      <c r="A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239"/>
    </row>
    <row r="5" spans="1:17" x14ac:dyDescent="0.25">
      <c r="A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239"/>
    </row>
    <row r="6" spans="1:17" x14ac:dyDescent="0.25">
      <c r="A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239"/>
    </row>
    <row r="7" spans="1:17" x14ac:dyDescent="0.25">
      <c r="A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239"/>
    </row>
    <row r="8" spans="1:17" x14ac:dyDescent="0.25">
      <c r="A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239"/>
    </row>
    <row r="9" spans="1:17" x14ac:dyDescent="0.25">
      <c r="A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239"/>
    </row>
    <row r="10" spans="1:17" x14ac:dyDescent="0.25">
      <c r="A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239"/>
    </row>
    <row r="11" spans="1:17" x14ac:dyDescent="0.25">
      <c r="A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239"/>
    </row>
    <row r="12" spans="1:17" ht="15.75" thickBot="1" x14ac:dyDescent="0.3">
      <c r="A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239"/>
    </row>
    <row r="13" spans="1:17" ht="50.25" customHeight="1" x14ac:dyDescent="0.25">
      <c r="A13" s="118"/>
      <c r="B13" s="345" t="s">
        <v>24</v>
      </c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119"/>
      <c r="Q13" s="120"/>
    </row>
    <row r="14" spans="1:17" ht="43.5" customHeight="1" thickBot="1" x14ac:dyDescent="0.85">
      <c r="A14" s="118"/>
      <c r="B14" s="347" t="s">
        <v>44</v>
      </c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121"/>
      <c r="Q14" s="120"/>
    </row>
    <row r="15" spans="1:17" x14ac:dyDescent="0.25">
      <c r="A15" s="118"/>
      <c r="B15" s="117" t="s">
        <v>35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20"/>
    </row>
    <row r="16" spans="1:17" x14ac:dyDescent="0.25">
      <c r="A16" s="118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20"/>
    </row>
    <row r="17" spans="1:18" x14ac:dyDescent="0.25">
      <c r="A17" s="118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20"/>
    </row>
    <row r="18" spans="1:18" x14ac:dyDescent="0.25">
      <c r="A18" s="118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20"/>
    </row>
    <row r="19" spans="1:18" ht="15.75" thickBot="1" x14ac:dyDescent="0.3">
      <c r="A19" s="118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20"/>
    </row>
    <row r="20" spans="1:18" ht="20.25" customHeight="1" thickBot="1" x14ac:dyDescent="0.3">
      <c r="A20" s="118"/>
      <c r="C20" s="349" t="s">
        <v>0</v>
      </c>
      <c r="D20" s="350"/>
      <c r="E20" s="350"/>
      <c r="F20" s="351"/>
      <c r="G20" s="122"/>
      <c r="H20" s="349" t="s">
        <v>1</v>
      </c>
      <c r="I20" s="350"/>
      <c r="J20" s="350"/>
      <c r="K20" s="350"/>
      <c r="L20" s="351"/>
      <c r="M20" s="123"/>
      <c r="N20" s="123"/>
      <c r="O20" s="123"/>
      <c r="P20" s="117"/>
      <c r="Q20" s="120"/>
      <c r="R20" s="1"/>
    </row>
    <row r="21" spans="1:18" s="2" customFormat="1" ht="15.75" thickBot="1" x14ac:dyDescent="0.3">
      <c r="A21" s="124"/>
      <c r="B21" s="125"/>
      <c r="C21" s="126" t="s">
        <v>39</v>
      </c>
      <c r="D21" s="127" t="s">
        <v>2</v>
      </c>
      <c r="E21" s="128" t="s">
        <v>34</v>
      </c>
      <c r="F21" s="126" t="s">
        <v>3</v>
      </c>
      <c r="G21" s="129" t="s">
        <v>37</v>
      </c>
      <c r="H21" s="128" t="s">
        <v>4</v>
      </c>
      <c r="I21" s="128" t="s">
        <v>5</v>
      </c>
      <c r="J21" s="126" t="s">
        <v>6</v>
      </c>
      <c r="K21" s="126" t="s">
        <v>7</v>
      </c>
      <c r="L21" s="126" t="s">
        <v>3</v>
      </c>
      <c r="M21" s="125"/>
      <c r="N21" s="125"/>
      <c r="O21" s="125"/>
      <c r="P21" s="130"/>
      <c r="Q21" s="130"/>
    </row>
    <row r="22" spans="1:18" ht="16.5" thickBot="1" x14ac:dyDescent="0.35">
      <c r="A22" s="118"/>
      <c r="C22" s="131">
        <v>24</v>
      </c>
      <c r="D22" s="132">
        <v>7</v>
      </c>
      <c r="E22" s="132">
        <v>4</v>
      </c>
      <c r="F22" s="133">
        <f>SUM(C22:E22)</f>
        <v>35</v>
      </c>
      <c r="G22" s="134"/>
      <c r="H22" s="131">
        <v>10</v>
      </c>
      <c r="I22" s="131">
        <v>16</v>
      </c>
      <c r="J22" s="131">
        <v>0</v>
      </c>
      <c r="K22" s="131">
        <v>9</v>
      </c>
      <c r="L22" s="133">
        <f>SUM(H22:K22)</f>
        <v>35</v>
      </c>
      <c r="M22" s="117"/>
      <c r="N22" s="117"/>
      <c r="O22" s="135"/>
      <c r="P22" s="120"/>
      <c r="Q22" s="120"/>
    </row>
    <row r="23" spans="1:18" ht="16.5" thickBot="1" x14ac:dyDescent="0.35">
      <c r="A23" s="118"/>
      <c r="C23" s="136">
        <f>+C22/F22</f>
        <v>0.68571428571428572</v>
      </c>
      <c r="D23" s="137">
        <f>+D22/F22</f>
        <v>0.2</v>
      </c>
      <c r="E23" s="138">
        <f>+E22/F22</f>
        <v>0.11428571428571428</v>
      </c>
      <c r="F23" s="139">
        <v>1</v>
      </c>
      <c r="G23" s="134"/>
      <c r="H23" s="136">
        <f>+H22/L22</f>
        <v>0.2857142857142857</v>
      </c>
      <c r="I23" s="136">
        <f>+I22/L22</f>
        <v>0.45714285714285713</v>
      </c>
      <c r="J23" s="136">
        <f>+J22/L22</f>
        <v>0</v>
      </c>
      <c r="K23" s="136">
        <f>+K22/L22</f>
        <v>0.25714285714285712</v>
      </c>
      <c r="L23" s="139">
        <f>SUM(H23:K23)</f>
        <v>1</v>
      </c>
      <c r="M23" s="117"/>
      <c r="N23" s="117"/>
      <c r="O23" s="135"/>
      <c r="P23" s="120"/>
      <c r="Q23" s="120"/>
    </row>
    <row r="24" spans="1:18" x14ac:dyDescent="0.25">
      <c r="A24" s="118"/>
      <c r="C24" s="117" t="s">
        <v>36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35"/>
      <c r="O24" s="135"/>
      <c r="P24" s="135"/>
      <c r="Q24" s="120"/>
      <c r="R24" s="1"/>
    </row>
    <row r="25" spans="1:18" x14ac:dyDescent="0.25">
      <c r="A25" s="118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35"/>
      <c r="N25" s="135"/>
      <c r="O25" s="135"/>
      <c r="P25" s="135"/>
      <c r="Q25" s="120"/>
      <c r="R25" s="1"/>
    </row>
    <row r="26" spans="1:18" x14ac:dyDescent="0.25">
      <c r="A26" s="118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35"/>
      <c r="N26" s="135"/>
      <c r="O26" s="135"/>
      <c r="P26" s="117"/>
      <c r="Q26" s="120"/>
    </row>
    <row r="27" spans="1:18" x14ac:dyDescent="0.25">
      <c r="A27" s="118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20"/>
    </row>
    <row r="28" spans="1:18" x14ac:dyDescent="0.25">
      <c r="A28" s="118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20"/>
    </row>
    <row r="29" spans="1:18" x14ac:dyDescent="0.25">
      <c r="A29" s="118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20"/>
    </row>
    <row r="30" spans="1:18" x14ac:dyDescent="0.25">
      <c r="A30" s="118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20"/>
    </row>
    <row r="31" spans="1:18" x14ac:dyDescent="0.25">
      <c r="A31" s="118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20"/>
    </row>
    <row r="32" spans="1:18" x14ac:dyDescent="0.25">
      <c r="A32" s="118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20"/>
    </row>
    <row r="33" spans="1:17" x14ac:dyDescent="0.25">
      <c r="A33" s="118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20"/>
    </row>
    <row r="34" spans="1:17" x14ac:dyDescent="0.25">
      <c r="A34" s="118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20"/>
    </row>
    <row r="35" spans="1:17" x14ac:dyDescent="0.25">
      <c r="A35" s="118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20"/>
    </row>
    <row r="36" spans="1:17" x14ac:dyDescent="0.25">
      <c r="A36" s="118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20"/>
    </row>
    <row r="37" spans="1:17" x14ac:dyDescent="0.25">
      <c r="A37" s="118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20"/>
    </row>
    <row r="38" spans="1:17" x14ac:dyDescent="0.25">
      <c r="A38" s="11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20"/>
    </row>
    <row r="39" spans="1:17" x14ac:dyDescent="0.25">
      <c r="A39" s="11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20"/>
    </row>
    <row r="40" spans="1:17" x14ac:dyDescent="0.25">
      <c r="A40" s="11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20"/>
    </row>
    <row r="41" spans="1:17" x14ac:dyDescent="0.25">
      <c r="A41" s="11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20"/>
    </row>
    <row r="42" spans="1:17" x14ac:dyDescent="0.25">
      <c r="A42" s="118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20"/>
    </row>
    <row r="43" spans="1:17" ht="19.5" customHeight="1" x14ac:dyDescent="0.25">
      <c r="A43" s="118"/>
      <c r="C43" s="117"/>
      <c r="D43" s="352" t="s">
        <v>8</v>
      </c>
      <c r="E43" s="352"/>
      <c r="F43" s="352"/>
      <c r="G43" s="352"/>
      <c r="H43" s="352"/>
      <c r="I43" s="352"/>
      <c r="J43" s="352"/>
      <c r="K43" s="352"/>
      <c r="L43" s="352"/>
      <c r="M43" s="352"/>
      <c r="N43" s="117"/>
      <c r="O43" s="117"/>
      <c r="P43" s="117"/>
      <c r="Q43" s="120"/>
    </row>
    <row r="44" spans="1:17" ht="16.5" thickBot="1" x14ac:dyDescent="0.35">
      <c r="A44" s="118"/>
      <c r="C44" s="117"/>
      <c r="D44" s="140">
        <v>1</v>
      </c>
      <c r="E44" s="141" t="str">
        <f>+'[1]ACUM-MAYO'!A61</f>
        <v>SE TIENE POR NO PRESENTADA ( NO CUMPLIÓ PREVENCIÓN)</v>
      </c>
      <c r="F44" s="142"/>
      <c r="G44" s="142"/>
      <c r="H44" s="142"/>
      <c r="I44" s="143"/>
      <c r="J44" s="342">
        <v>0</v>
      </c>
      <c r="K44" s="343"/>
      <c r="L44" s="344"/>
      <c r="M44" s="144">
        <f>+$J44/$J61</f>
        <v>0</v>
      </c>
      <c r="N44" s="117"/>
      <c r="O44" s="117"/>
      <c r="P44" s="117"/>
      <c r="Q44" s="120"/>
    </row>
    <row r="45" spans="1:17" ht="16.5" thickBot="1" x14ac:dyDescent="0.35">
      <c r="A45" s="118"/>
      <c r="C45" s="117"/>
      <c r="D45" s="131">
        <v>2</v>
      </c>
      <c r="E45" s="145" t="str">
        <f>+'[1]ACUM-MAYO'!A62</f>
        <v>NO CUMPLIO CON LOS EXTREMOS DEL ARTÍCULO 79 (REQUISITOS)</v>
      </c>
      <c r="F45" s="146"/>
      <c r="G45" s="146"/>
      <c r="H45" s="146"/>
      <c r="I45" s="147"/>
      <c r="J45" s="353">
        <v>0</v>
      </c>
      <c r="K45" s="354"/>
      <c r="L45" s="355"/>
      <c r="M45" s="136">
        <f>+$J45/$J61</f>
        <v>0</v>
      </c>
      <c r="N45" s="117"/>
      <c r="O45" s="117"/>
      <c r="P45" s="117"/>
      <c r="Q45" s="120"/>
    </row>
    <row r="46" spans="1:17" ht="16.5" thickBot="1" x14ac:dyDescent="0.35">
      <c r="A46" s="118"/>
      <c r="C46" s="117"/>
      <c r="D46" s="131">
        <v>3</v>
      </c>
      <c r="E46" s="145" t="str">
        <f>+'[1]ACUM-MAYO'!A63</f>
        <v xml:space="preserve">INCOMPETENCIA </v>
      </c>
      <c r="F46" s="146"/>
      <c r="G46" s="146"/>
      <c r="H46" s="146"/>
      <c r="I46" s="147"/>
      <c r="J46" s="353">
        <v>4</v>
      </c>
      <c r="K46" s="354"/>
      <c r="L46" s="355"/>
      <c r="M46" s="136">
        <f>+$J46/$J61</f>
        <v>0.11428571428571428</v>
      </c>
      <c r="N46" s="117"/>
      <c r="O46" s="117"/>
      <c r="P46" s="117"/>
      <c r="Q46" s="120"/>
    </row>
    <row r="47" spans="1:17" ht="16.5" thickBot="1" x14ac:dyDescent="0.35">
      <c r="A47" s="118"/>
      <c r="C47" s="117"/>
      <c r="D47" s="131">
        <v>4</v>
      </c>
      <c r="E47" s="145" t="str">
        <f>+'[1]ACUM-MAYO'!A64</f>
        <v>NEGATIVA POR INEXISTENCIA</v>
      </c>
      <c r="F47" s="146"/>
      <c r="G47" s="146"/>
      <c r="H47" s="146"/>
      <c r="I47" s="147"/>
      <c r="J47" s="353">
        <v>0</v>
      </c>
      <c r="K47" s="354"/>
      <c r="L47" s="355"/>
      <c r="M47" s="136">
        <f>+$J47/$J61</f>
        <v>0</v>
      </c>
      <c r="N47" s="117"/>
      <c r="O47" s="117"/>
      <c r="P47" s="117"/>
      <c r="Q47" s="120"/>
    </row>
    <row r="48" spans="1:17" ht="16.5" thickBot="1" x14ac:dyDescent="0.35">
      <c r="A48" s="118"/>
      <c r="C48" s="117"/>
      <c r="D48" s="131">
        <v>5</v>
      </c>
      <c r="E48" s="145" t="str">
        <f>+'[1]ACUM-MAYO'!A65</f>
        <v>NEGATIVA CONFIDENCIAL E INEXISTENTE</v>
      </c>
      <c r="F48" s="146"/>
      <c r="G48" s="146"/>
      <c r="H48" s="146"/>
      <c r="I48" s="147"/>
      <c r="J48" s="353">
        <v>0</v>
      </c>
      <c r="K48" s="354"/>
      <c r="L48" s="355"/>
      <c r="M48" s="136">
        <f>+$J48/$J61</f>
        <v>0</v>
      </c>
      <c r="N48" s="117"/>
      <c r="O48" s="117"/>
      <c r="P48" s="117"/>
      <c r="Q48" s="120"/>
    </row>
    <row r="49" spans="1:17" ht="16.5" thickBot="1" x14ac:dyDescent="0.35">
      <c r="A49" s="118"/>
      <c r="C49" s="117"/>
      <c r="D49" s="131">
        <v>6</v>
      </c>
      <c r="E49" s="145" t="str">
        <f>+'[1]ACUM-MAYO'!A66</f>
        <v>AFIRMATIVO</v>
      </c>
      <c r="F49" s="146"/>
      <c r="G49" s="146"/>
      <c r="H49" s="146"/>
      <c r="I49" s="147"/>
      <c r="J49" s="353">
        <v>27</v>
      </c>
      <c r="K49" s="354"/>
      <c r="L49" s="355"/>
      <c r="M49" s="136">
        <f>+$J49/J61</f>
        <v>0.77142857142857146</v>
      </c>
      <c r="N49" s="117"/>
      <c r="O49" s="117"/>
      <c r="P49" s="117"/>
      <c r="Q49" s="120"/>
    </row>
    <row r="50" spans="1:17" ht="16.5" thickBot="1" x14ac:dyDescent="0.35">
      <c r="A50" s="118"/>
      <c r="C50" s="117"/>
      <c r="D50" s="131">
        <v>7</v>
      </c>
      <c r="E50" s="145" t="str">
        <f>+'[1]ACUM-MAYO'!A67</f>
        <v xml:space="preserve">AFIRMATIVO PARCIAL POR CONFIDENCIALIDAD </v>
      </c>
      <c r="F50" s="146"/>
      <c r="G50" s="146"/>
      <c r="H50" s="146"/>
      <c r="I50" s="147"/>
      <c r="J50" s="353">
        <v>0</v>
      </c>
      <c r="K50" s="354"/>
      <c r="L50" s="355"/>
      <c r="M50" s="136">
        <f>+$J50/J61</f>
        <v>0</v>
      </c>
      <c r="N50" s="117"/>
      <c r="O50" s="117"/>
      <c r="P50" s="117"/>
      <c r="Q50" s="120"/>
    </row>
    <row r="51" spans="1:17" ht="16.5" thickBot="1" x14ac:dyDescent="0.35">
      <c r="A51" s="118"/>
      <c r="C51" s="117"/>
      <c r="D51" s="131">
        <v>8</v>
      </c>
      <c r="E51" s="145" t="str">
        <f>+'[1]ACUM-MAYO'!A68</f>
        <v>NEGATIVA POR CONFIDENCIALIDAD Y RESERVADA</v>
      </c>
      <c r="F51" s="149"/>
      <c r="G51" s="150"/>
      <c r="H51" s="150"/>
      <c r="I51" s="151"/>
      <c r="J51" s="353">
        <v>0</v>
      </c>
      <c r="K51" s="354"/>
      <c r="L51" s="355"/>
      <c r="M51" s="136">
        <f>+$J51/J61</f>
        <v>0</v>
      </c>
      <c r="N51" s="117"/>
      <c r="O51" s="117"/>
      <c r="P51" s="117"/>
      <c r="Q51" s="120"/>
    </row>
    <row r="52" spans="1:17" ht="16.5" thickBot="1" x14ac:dyDescent="0.35">
      <c r="A52" s="118"/>
      <c r="C52" s="117"/>
      <c r="D52" s="131">
        <v>9</v>
      </c>
      <c r="E52" s="145" t="str">
        <f>+'[1]ACUM-MAYO'!A69</f>
        <v>AFIRMATIVO PARCIAL POR CONFIDENCIALIDAD E INEXISTENCIA</v>
      </c>
      <c r="F52" s="5"/>
      <c r="G52" s="150"/>
      <c r="H52" s="150"/>
      <c r="I52" s="151"/>
      <c r="J52" s="353">
        <v>4</v>
      </c>
      <c r="K52" s="354"/>
      <c r="L52" s="355"/>
      <c r="M52" s="136">
        <f>+J52/J61</f>
        <v>0.11428571428571428</v>
      </c>
      <c r="N52" s="117"/>
      <c r="O52" s="117"/>
      <c r="P52" s="117"/>
      <c r="Q52" s="120"/>
    </row>
    <row r="53" spans="1:17" ht="16.5" thickBot="1" x14ac:dyDescent="0.35">
      <c r="A53" s="118"/>
      <c r="C53" s="117"/>
      <c r="D53" s="131">
        <v>10</v>
      </c>
      <c r="E53" s="145" t="str">
        <f>+'[1]ACUM-MAYO'!A70</f>
        <v>AFIRMATIVO PARCIAL POR CONFIDENCIALIDAD, RESERVA E INEXISTENCIA</v>
      </c>
      <c r="F53" s="149"/>
      <c r="G53" s="150"/>
      <c r="H53" s="150"/>
      <c r="I53" s="151"/>
      <c r="J53" s="353">
        <v>0</v>
      </c>
      <c r="K53" s="354"/>
      <c r="L53" s="355"/>
      <c r="M53" s="136">
        <f>+J53/J61</f>
        <v>0</v>
      </c>
      <c r="N53" s="117"/>
      <c r="O53" s="117"/>
      <c r="P53" s="117"/>
      <c r="Q53" s="120"/>
    </row>
    <row r="54" spans="1:17" ht="16.5" thickBot="1" x14ac:dyDescent="0.35">
      <c r="A54" s="118"/>
      <c r="C54" s="117"/>
      <c r="D54" s="131">
        <v>11</v>
      </c>
      <c r="E54" s="145" t="str">
        <f>+'[1]ACUM-MAYO'!A71</f>
        <v>AFIRMATIVO PARCIAL POR INEXISTENCIA</v>
      </c>
      <c r="F54" s="149"/>
      <c r="G54" s="150"/>
      <c r="H54" s="150"/>
      <c r="I54" s="151"/>
      <c r="J54" s="353">
        <v>0</v>
      </c>
      <c r="K54" s="354"/>
      <c r="L54" s="355"/>
      <c r="M54" s="136">
        <f>+$J54/J61</f>
        <v>0</v>
      </c>
      <c r="N54" s="117"/>
      <c r="O54" s="117"/>
      <c r="P54" s="117"/>
      <c r="Q54" s="120"/>
    </row>
    <row r="55" spans="1:17" ht="16.5" thickBot="1" x14ac:dyDescent="0.35">
      <c r="A55" s="118"/>
      <c r="C55" s="117"/>
      <c r="D55" s="131">
        <v>12</v>
      </c>
      <c r="E55" s="145" t="str">
        <f>+'[1]ACUM-MAYO'!A72</f>
        <v>AFIRMATIVO PARCIAL POR RESERVA</v>
      </c>
      <c r="F55" s="146"/>
      <c r="G55" s="146"/>
      <c r="H55" s="146"/>
      <c r="I55" s="147"/>
      <c r="J55" s="353">
        <v>0</v>
      </c>
      <c r="K55" s="354"/>
      <c r="L55" s="355"/>
      <c r="M55" s="136">
        <f>+$J55/J61</f>
        <v>0</v>
      </c>
      <c r="N55" s="117"/>
      <c r="O55" s="117"/>
      <c r="P55" s="117"/>
      <c r="Q55" s="120"/>
    </row>
    <row r="56" spans="1:17" ht="16.5" thickBot="1" x14ac:dyDescent="0.35">
      <c r="A56" s="118"/>
      <c r="C56" s="117"/>
      <c r="D56" s="131">
        <v>13</v>
      </c>
      <c r="E56" s="145" t="str">
        <f>+'[1]ACUM-MAYO'!A73</f>
        <v>AFIRMATIVO PARCIAL POR RESERVA Y CONFIDENCIALIDAD</v>
      </c>
      <c r="F56" s="146"/>
      <c r="G56" s="146"/>
      <c r="H56" s="146"/>
      <c r="I56" s="147"/>
      <c r="J56" s="353">
        <v>0</v>
      </c>
      <c r="K56" s="354"/>
      <c r="L56" s="355"/>
      <c r="M56" s="136">
        <f>+$J56/J61</f>
        <v>0</v>
      </c>
      <c r="N56" s="117"/>
      <c r="O56" s="117"/>
      <c r="P56" s="117"/>
      <c r="Q56" s="120"/>
    </row>
    <row r="57" spans="1:17" ht="16.5" thickBot="1" x14ac:dyDescent="0.35">
      <c r="A57" s="118"/>
      <c r="C57" s="117"/>
      <c r="D57" s="131">
        <v>14</v>
      </c>
      <c r="E57" s="145" t="str">
        <f>+'[1]ACUM-MAYO'!A74</f>
        <v>AFIRMATIVO PARCIAL POR RESERVA E INEXISTENCIA</v>
      </c>
      <c r="F57" s="146"/>
      <c r="G57" s="146"/>
      <c r="H57" s="146"/>
      <c r="I57" s="147"/>
      <c r="J57" s="353">
        <v>0</v>
      </c>
      <c r="K57" s="354"/>
      <c r="L57" s="355"/>
      <c r="M57" s="136">
        <f>+$J57/J61</f>
        <v>0</v>
      </c>
      <c r="N57" s="117"/>
      <c r="O57" s="117"/>
      <c r="P57" s="117"/>
      <c r="Q57" s="120"/>
    </row>
    <row r="58" spans="1:17" ht="16.5" thickBot="1" x14ac:dyDescent="0.35">
      <c r="A58" s="118"/>
      <c r="C58" s="117"/>
      <c r="D58" s="131">
        <v>15</v>
      </c>
      <c r="E58" s="145" t="str">
        <f>+'[1]ACUM-MAYO'!A75</f>
        <v>NEGATIVA  POR RESERVA</v>
      </c>
      <c r="F58" s="146"/>
      <c r="G58" s="146"/>
      <c r="H58" s="146"/>
      <c r="I58" s="147"/>
      <c r="J58" s="353">
        <v>0</v>
      </c>
      <c r="K58" s="354"/>
      <c r="L58" s="355"/>
      <c r="M58" s="136">
        <f>+$J58/J61</f>
        <v>0</v>
      </c>
      <c r="N58" s="117"/>
      <c r="O58" s="117"/>
      <c r="P58" s="117"/>
      <c r="Q58" s="120"/>
    </row>
    <row r="59" spans="1:17" ht="16.5" thickBot="1" x14ac:dyDescent="0.35">
      <c r="A59" s="118"/>
      <c r="C59" s="117"/>
      <c r="D59" s="131">
        <v>16</v>
      </c>
      <c r="E59" s="145" t="str">
        <f>+'[1]ACUM-MAYO'!A76</f>
        <v>PREVENCIÓN ENTRAMITE</v>
      </c>
      <c r="F59" s="146"/>
      <c r="G59" s="146"/>
      <c r="H59" s="146"/>
      <c r="I59" s="147"/>
      <c r="J59" s="353">
        <v>0</v>
      </c>
      <c r="K59" s="354"/>
      <c r="L59" s="355"/>
      <c r="M59" s="136">
        <f>+J59/J61</f>
        <v>0</v>
      </c>
      <c r="N59" s="117"/>
      <c r="O59" s="117"/>
      <c r="P59" s="117"/>
      <c r="Q59" s="120"/>
    </row>
    <row r="60" spans="1:17" s="3" customFormat="1" ht="16.5" thickBot="1" x14ac:dyDescent="0.3">
      <c r="A60" s="152"/>
      <c r="B60" s="153"/>
      <c r="C60" s="153"/>
      <c r="D60" s="153"/>
      <c r="E60" s="153"/>
      <c r="F60" s="153"/>
      <c r="G60" s="153"/>
      <c r="H60" s="153"/>
      <c r="I60" s="153"/>
      <c r="N60" s="153"/>
      <c r="O60" s="153"/>
      <c r="P60" s="153"/>
      <c r="Q60" s="154"/>
    </row>
    <row r="61" spans="1:17" ht="16.5" thickBot="1" x14ac:dyDescent="0.3">
      <c r="A61" s="118"/>
      <c r="C61" s="117"/>
      <c r="D61" s="117"/>
      <c r="E61" s="117"/>
      <c r="F61" s="117"/>
      <c r="G61" s="117"/>
      <c r="H61" s="117"/>
      <c r="I61" s="117"/>
      <c r="J61" s="359">
        <f>SUM(J44:J59)</f>
        <v>35</v>
      </c>
      <c r="K61" s="360"/>
      <c r="L61" s="361"/>
      <c r="M61" s="155">
        <f>SUM(M44:M60)</f>
        <v>1</v>
      </c>
      <c r="N61" s="117"/>
      <c r="O61" s="117"/>
      <c r="P61" s="117"/>
      <c r="Q61" s="120"/>
    </row>
    <row r="62" spans="1:17" ht="15.75" x14ac:dyDescent="0.25">
      <c r="A62" s="118"/>
      <c r="C62" s="117"/>
      <c r="D62" s="117"/>
      <c r="E62" s="117"/>
      <c r="F62" s="117"/>
      <c r="G62" s="117"/>
      <c r="H62" s="117"/>
      <c r="I62" s="117"/>
      <c r="J62" s="156"/>
      <c r="K62" s="156"/>
      <c r="L62" s="156"/>
      <c r="M62" s="157"/>
      <c r="N62" s="117"/>
      <c r="O62" s="117"/>
      <c r="P62" s="117"/>
      <c r="Q62" s="120"/>
    </row>
    <row r="63" spans="1:17" ht="15.75" x14ac:dyDescent="0.25">
      <c r="A63" s="118"/>
      <c r="C63" s="117"/>
      <c r="D63" s="117"/>
      <c r="E63" s="117"/>
      <c r="F63" s="117"/>
      <c r="G63" s="117"/>
      <c r="H63" s="117"/>
      <c r="I63" s="117"/>
      <c r="J63" s="156"/>
      <c r="K63" s="156"/>
      <c r="L63" s="156"/>
      <c r="M63" s="157"/>
      <c r="N63" s="117"/>
      <c r="O63" s="117"/>
      <c r="P63" s="117"/>
      <c r="Q63" s="120"/>
    </row>
    <row r="64" spans="1:17" ht="15.75" x14ac:dyDescent="0.25">
      <c r="A64" s="118"/>
      <c r="C64" s="117"/>
      <c r="D64" s="117"/>
      <c r="E64" s="117"/>
      <c r="F64" s="117"/>
      <c r="G64" s="117"/>
      <c r="H64" s="117"/>
      <c r="I64" s="117"/>
      <c r="J64" s="156"/>
      <c r="K64" s="156"/>
      <c r="L64" s="156"/>
      <c r="M64" s="157"/>
      <c r="N64" s="117"/>
      <c r="O64" s="117"/>
      <c r="P64" s="117"/>
      <c r="Q64" s="120"/>
    </row>
    <row r="65" spans="1:17" ht="15.75" x14ac:dyDescent="0.25">
      <c r="A65" s="118"/>
      <c r="C65" s="117"/>
      <c r="D65" s="117"/>
      <c r="E65" s="117"/>
      <c r="F65" s="117"/>
      <c r="G65" s="117"/>
      <c r="H65" s="117"/>
      <c r="I65" s="117"/>
      <c r="J65" s="156"/>
      <c r="K65" s="156"/>
      <c r="L65" s="156"/>
      <c r="M65" s="157"/>
      <c r="N65" s="117"/>
      <c r="O65" s="117"/>
      <c r="P65" s="117"/>
      <c r="Q65" s="120"/>
    </row>
    <row r="66" spans="1:17" ht="15.75" x14ac:dyDescent="0.25">
      <c r="A66" s="118"/>
      <c r="C66" s="117"/>
      <c r="D66" s="117"/>
      <c r="E66" s="117"/>
      <c r="F66" s="117"/>
      <c r="G66" s="117"/>
      <c r="H66" s="117"/>
      <c r="I66" s="117"/>
      <c r="J66" s="156"/>
      <c r="K66" s="156"/>
      <c r="L66" s="156"/>
      <c r="M66" s="157"/>
      <c r="N66" s="117"/>
      <c r="O66" s="117"/>
      <c r="P66" s="117"/>
      <c r="Q66" s="120"/>
    </row>
    <row r="67" spans="1:17" ht="15.75" x14ac:dyDescent="0.25">
      <c r="A67" s="118"/>
      <c r="C67" s="117"/>
      <c r="D67" s="117"/>
      <c r="E67" s="117"/>
      <c r="F67" s="117"/>
      <c r="G67" s="117"/>
      <c r="H67" s="117"/>
      <c r="I67" s="117"/>
      <c r="J67" s="156"/>
      <c r="K67" s="156"/>
      <c r="L67" s="156"/>
      <c r="M67" s="157"/>
      <c r="N67" s="117"/>
      <c r="O67" s="117"/>
      <c r="P67" s="117"/>
      <c r="Q67" s="120"/>
    </row>
    <row r="68" spans="1:17" ht="15.75" x14ac:dyDescent="0.25">
      <c r="A68" s="118"/>
      <c r="C68" s="117"/>
      <c r="D68" s="117"/>
      <c r="E68" s="117"/>
      <c r="F68" s="117"/>
      <c r="G68" s="117"/>
      <c r="H68" s="117"/>
      <c r="I68" s="117"/>
      <c r="J68" s="156"/>
      <c r="K68" s="156"/>
      <c r="L68" s="156"/>
      <c r="M68" s="157"/>
      <c r="N68" s="117"/>
      <c r="O68" s="117"/>
      <c r="P68" s="117"/>
      <c r="Q68" s="120"/>
    </row>
    <row r="69" spans="1:17" ht="15.75" x14ac:dyDescent="0.25">
      <c r="A69" s="118"/>
      <c r="C69" s="117"/>
      <c r="D69" s="117"/>
      <c r="E69" s="117"/>
      <c r="F69" s="117"/>
      <c r="G69" s="117"/>
      <c r="H69" s="117"/>
      <c r="I69" s="117"/>
      <c r="J69" s="156"/>
      <c r="K69" s="156"/>
      <c r="L69" s="156"/>
      <c r="M69" s="157"/>
      <c r="N69" s="117"/>
      <c r="O69" s="117"/>
      <c r="P69" s="117"/>
      <c r="Q69" s="120"/>
    </row>
    <row r="70" spans="1:17" x14ac:dyDescent="0.25">
      <c r="A70" s="118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20"/>
    </row>
    <row r="71" spans="1:17" x14ac:dyDescent="0.25">
      <c r="A71" s="118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20"/>
    </row>
    <row r="72" spans="1:17" x14ac:dyDescent="0.25">
      <c r="A72" s="11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20"/>
    </row>
    <row r="73" spans="1:17" x14ac:dyDescent="0.25">
      <c r="A73" s="11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20"/>
    </row>
    <row r="74" spans="1:17" x14ac:dyDescent="0.25">
      <c r="A74" s="118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20"/>
    </row>
    <row r="75" spans="1:17" x14ac:dyDescent="0.25">
      <c r="A75" s="118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20"/>
    </row>
    <row r="76" spans="1:17" x14ac:dyDescent="0.25">
      <c r="A76" s="118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20"/>
    </row>
    <row r="77" spans="1:17" x14ac:dyDescent="0.25">
      <c r="A77" s="118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20"/>
    </row>
    <row r="78" spans="1:17" x14ac:dyDescent="0.25">
      <c r="A78" s="118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20"/>
    </row>
    <row r="79" spans="1:17" x14ac:dyDescent="0.25">
      <c r="A79" s="118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20"/>
    </row>
    <row r="80" spans="1:17" x14ac:dyDescent="0.25">
      <c r="A80" s="118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20"/>
    </row>
    <row r="81" spans="1:17" x14ac:dyDescent="0.25">
      <c r="A81" s="118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20"/>
    </row>
    <row r="82" spans="1:17" x14ac:dyDescent="0.25">
      <c r="A82" s="118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20"/>
    </row>
    <row r="83" spans="1:17" x14ac:dyDescent="0.25">
      <c r="A83" s="118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20"/>
    </row>
    <row r="84" spans="1:17" x14ac:dyDescent="0.25">
      <c r="A84" s="118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20"/>
    </row>
    <row r="85" spans="1:17" x14ac:dyDescent="0.25">
      <c r="A85" s="118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20"/>
    </row>
    <row r="86" spans="1:17" x14ac:dyDescent="0.25">
      <c r="A86" s="118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20"/>
    </row>
    <row r="87" spans="1:17" x14ac:dyDescent="0.25">
      <c r="A87" s="118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20"/>
    </row>
    <row r="88" spans="1:17" x14ac:dyDescent="0.25">
      <c r="A88" s="118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20"/>
    </row>
    <row r="89" spans="1:17" x14ac:dyDescent="0.25">
      <c r="A89" s="118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20"/>
    </row>
    <row r="90" spans="1:17" x14ac:dyDescent="0.25">
      <c r="A90" s="118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20"/>
    </row>
    <row r="91" spans="1:17" x14ac:dyDescent="0.25">
      <c r="A91" s="118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20"/>
    </row>
    <row r="92" spans="1:17" x14ac:dyDescent="0.25">
      <c r="A92" s="118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20"/>
    </row>
    <row r="93" spans="1:17" x14ac:dyDescent="0.25">
      <c r="A93" s="118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20"/>
    </row>
    <row r="94" spans="1:17" x14ac:dyDescent="0.25">
      <c r="A94" s="118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20"/>
    </row>
    <row r="95" spans="1:17" x14ac:dyDescent="0.25">
      <c r="A95" s="118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20"/>
    </row>
    <row r="96" spans="1:17" x14ac:dyDescent="0.25">
      <c r="A96" s="118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20"/>
    </row>
    <row r="97" spans="1:17" x14ac:dyDescent="0.25">
      <c r="A97" s="118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20"/>
    </row>
    <row r="98" spans="1:17" x14ac:dyDescent="0.25">
      <c r="A98" s="118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20"/>
    </row>
    <row r="99" spans="1:17" x14ac:dyDescent="0.25">
      <c r="A99" s="118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20"/>
    </row>
    <row r="100" spans="1:17" x14ac:dyDescent="0.25">
      <c r="A100" s="11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20"/>
    </row>
    <row r="101" spans="1:17" x14ac:dyDescent="0.25">
      <c r="A101" s="11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20"/>
    </row>
    <row r="102" spans="1:17" ht="15.75" thickBot="1" x14ac:dyDescent="0.3">
      <c r="A102" s="11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20"/>
    </row>
    <row r="103" spans="1:17" ht="19.5" customHeight="1" thickBot="1" x14ac:dyDescent="0.3">
      <c r="A103" s="118"/>
      <c r="C103" s="117"/>
      <c r="D103" s="362" t="s">
        <v>9</v>
      </c>
      <c r="E103" s="363"/>
      <c r="F103" s="363"/>
      <c r="G103" s="363"/>
      <c r="H103" s="363"/>
      <c r="I103" s="363"/>
      <c r="J103" s="364"/>
      <c r="K103" s="158"/>
      <c r="L103" s="158"/>
      <c r="M103" s="117"/>
      <c r="N103" s="117"/>
      <c r="O103" s="117"/>
      <c r="P103" s="117"/>
      <c r="Q103" s="120"/>
    </row>
    <row r="104" spans="1:17" ht="15.75" customHeight="1" thickBot="1" x14ac:dyDescent="0.35">
      <c r="A104" s="118"/>
      <c r="C104" s="117"/>
      <c r="D104" s="159">
        <v>1</v>
      </c>
      <c r="E104" s="160" t="s">
        <v>19</v>
      </c>
      <c r="F104" s="161"/>
      <c r="G104" s="162"/>
      <c r="H104" s="162"/>
      <c r="I104" s="163">
        <v>10</v>
      </c>
      <c r="J104" s="164">
        <f>+I104/I110</f>
        <v>0.32258064516129031</v>
      </c>
      <c r="K104" s="165"/>
      <c r="L104" s="165"/>
      <c r="M104" s="117"/>
      <c r="N104" s="117"/>
      <c r="O104" s="117"/>
      <c r="P104" s="117"/>
      <c r="Q104" s="120"/>
    </row>
    <row r="105" spans="1:17" ht="15.75" customHeight="1" thickBot="1" x14ac:dyDescent="0.35">
      <c r="A105" s="118"/>
      <c r="C105" s="117"/>
      <c r="D105" s="159">
        <v>2</v>
      </c>
      <c r="E105" s="166" t="s">
        <v>40</v>
      </c>
      <c r="F105" s="167"/>
      <c r="G105" s="162"/>
      <c r="H105" s="162"/>
      <c r="I105" s="168">
        <v>14</v>
      </c>
      <c r="J105" s="164">
        <f>I105/I110</f>
        <v>0.45161290322580644</v>
      </c>
      <c r="K105" s="165"/>
      <c r="L105" s="165"/>
      <c r="M105" s="117"/>
      <c r="N105" s="117"/>
      <c r="O105" s="117"/>
      <c r="P105" s="117"/>
      <c r="Q105" s="120"/>
    </row>
    <row r="106" spans="1:17" ht="37.5" customHeight="1" thickBot="1" x14ac:dyDescent="0.35">
      <c r="A106" s="118"/>
      <c r="C106" s="117"/>
      <c r="D106" s="159">
        <v>3</v>
      </c>
      <c r="E106" s="365" t="s">
        <v>23</v>
      </c>
      <c r="F106" s="366"/>
      <c r="G106" s="366"/>
      <c r="H106" s="367"/>
      <c r="I106" s="168">
        <v>7</v>
      </c>
      <c r="J106" s="164">
        <f>+I106/I110</f>
        <v>0.22580645161290322</v>
      </c>
      <c r="K106" s="165"/>
      <c r="L106" s="165"/>
      <c r="M106" s="117"/>
      <c r="N106" s="117"/>
      <c r="O106" s="117"/>
      <c r="P106" s="117"/>
      <c r="Q106" s="120"/>
    </row>
    <row r="107" spans="1:17" ht="15.75" customHeight="1" thickBot="1" x14ac:dyDescent="0.35">
      <c r="A107" s="118"/>
      <c r="C107" s="117"/>
      <c r="D107" s="159">
        <v>4</v>
      </c>
      <c r="E107" s="166" t="s">
        <v>20</v>
      </c>
      <c r="F107" s="167"/>
      <c r="G107" s="162"/>
      <c r="H107" s="162"/>
      <c r="I107" s="168">
        <v>0</v>
      </c>
      <c r="J107" s="164">
        <f>I107/I110</f>
        <v>0</v>
      </c>
      <c r="K107" s="165"/>
      <c r="L107" s="165"/>
      <c r="M107" s="117"/>
      <c r="N107" s="117"/>
      <c r="O107" s="117"/>
      <c r="P107" s="117"/>
      <c r="Q107" s="120"/>
    </row>
    <row r="108" spans="1:17" ht="15.75" customHeight="1" thickBot="1" x14ac:dyDescent="0.35">
      <c r="A108" s="118"/>
      <c r="C108" s="117"/>
      <c r="D108" s="169">
        <v>5</v>
      </c>
      <c r="E108" s="166" t="s">
        <v>21</v>
      </c>
      <c r="F108" s="167"/>
      <c r="G108" s="162"/>
      <c r="H108" s="162"/>
      <c r="I108" s="163">
        <v>0</v>
      </c>
      <c r="J108" s="170">
        <f>+I108/I110</f>
        <v>0</v>
      </c>
      <c r="K108" s="165"/>
      <c r="L108" s="165"/>
      <c r="M108" s="117"/>
      <c r="N108" s="117"/>
      <c r="O108" s="117"/>
      <c r="P108" s="117"/>
      <c r="Q108" s="120"/>
    </row>
    <row r="109" spans="1:17" ht="15.75" customHeight="1" thickBot="1" x14ac:dyDescent="0.35">
      <c r="A109" s="118"/>
      <c r="C109" s="117"/>
      <c r="D109" s="171"/>
      <c r="E109" s="172"/>
      <c r="F109" s="172"/>
      <c r="G109" s="173"/>
      <c r="H109" s="172"/>
      <c r="I109" s="172" t="s">
        <v>33</v>
      </c>
      <c r="J109" s="172"/>
      <c r="K109" s="117"/>
      <c r="L109" s="117"/>
      <c r="M109" s="117"/>
      <c r="N109" s="117"/>
      <c r="O109" s="117"/>
      <c r="P109" s="117"/>
      <c r="Q109" s="120"/>
    </row>
    <row r="110" spans="1:17" ht="15.75" customHeight="1" thickBot="1" x14ac:dyDescent="0.35">
      <c r="A110" s="118"/>
      <c r="C110" s="117"/>
      <c r="D110" s="174"/>
      <c r="E110" s="174"/>
      <c r="F110" s="174"/>
      <c r="G110" s="175"/>
      <c r="H110" s="176" t="s">
        <v>3</v>
      </c>
      <c r="I110" s="177">
        <f>SUM(I104:I109)</f>
        <v>31</v>
      </c>
      <c r="J110" s="178">
        <f>SUM(J104:J109)</f>
        <v>1</v>
      </c>
      <c r="K110" s="179"/>
      <c r="L110" s="179"/>
      <c r="M110" s="117"/>
      <c r="N110" s="117"/>
      <c r="O110" s="117"/>
      <c r="P110" s="117"/>
      <c r="Q110" s="120"/>
    </row>
    <row r="111" spans="1:17" x14ac:dyDescent="0.25">
      <c r="A111" s="118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Q111" s="120"/>
    </row>
    <row r="112" spans="1:17" s="3" customFormat="1" ht="15.75" x14ac:dyDescent="0.25">
      <c r="A112" s="152"/>
      <c r="B112" s="153"/>
      <c r="C112" s="153"/>
      <c r="D112" s="117"/>
      <c r="E112" s="117"/>
      <c r="F112" s="117"/>
      <c r="G112" s="117"/>
      <c r="H112" s="117"/>
      <c r="I112" s="117"/>
      <c r="J112" s="117"/>
      <c r="K112" s="117"/>
      <c r="L112" s="117"/>
      <c r="M112" s="153"/>
      <c r="N112" s="153"/>
      <c r="O112" s="153"/>
      <c r="P112" s="153"/>
      <c r="Q112" s="154"/>
    </row>
    <row r="113" spans="1:17" ht="18.75" x14ac:dyDescent="0.25">
      <c r="A113" s="118"/>
      <c r="C113" s="117"/>
      <c r="D113" s="368"/>
      <c r="E113" s="368"/>
      <c r="F113" s="368"/>
      <c r="G113" s="368"/>
      <c r="H113" s="368"/>
      <c r="I113" s="368"/>
      <c r="J113" s="368"/>
      <c r="K113" s="158"/>
      <c r="L113" s="158"/>
      <c r="M113" s="117"/>
      <c r="N113" s="117"/>
      <c r="O113" s="117"/>
      <c r="P113" s="117"/>
      <c r="Q113" s="120"/>
    </row>
    <row r="114" spans="1:17" x14ac:dyDescent="0.25">
      <c r="A114" s="118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P114" s="117"/>
      <c r="Q114" s="120"/>
    </row>
    <row r="115" spans="1:17" x14ac:dyDescent="0.25">
      <c r="A115" s="118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20"/>
    </row>
    <row r="116" spans="1:17" x14ac:dyDescent="0.25">
      <c r="A116" s="118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20"/>
    </row>
    <row r="117" spans="1:17" x14ac:dyDescent="0.25">
      <c r="A117" s="118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20"/>
    </row>
    <row r="118" spans="1:17" x14ac:dyDescent="0.25">
      <c r="A118" s="118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20"/>
    </row>
    <row r="119" spans="1:17" x14ac:dyDescent="0.25">
      <c r="A119" s="118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20"/>
    </row>
    <row r="120" spans="1:17" x14ac:dyDescent="0.25">
      <c r="A120" s="118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20"/>
    </row>
    <row r="121" spans="1:17" x14ac:dyDescent="0.25">
      <c r="A121" s="118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20"/>
    </row>
    <row r="122" spans="1:17" x14ac:dyDescent="0.25">
      <c r="A122" s="118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 t="s">
        <v>10</v>
      </c>
      <c r="P122" s="117"/>
      <c r="Q122" s="120"/>
    </row>
    <row r="123" spans="1:17" x14ac:dyDescent="0.25">
      <c r="A123" s="118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20"/>
    </row>
    <row r="124" spans="1:17" x14ac:dyDescent="0.25">
      <c r="A124" s="118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20"/>
    </row>
    <row r="125" spans="1:17" x14ac:dyDescent="0.25">
      <c r="A125" s="118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20"/>
    </row>
    <row r="126" spans="1:17" x14ac:dyDescent="0.25">
      <c r="A126" s="118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20"/>
    </row>
    <row r="127" spans="1:17" x14ac:dyDescent="0.25">
      <c r="A127" s="118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20"/>
    </row>
    <row r="128" spans="1:17" x14ac:dyDescent="0.25">
      <c r="A128" s="118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20"/>
    </row>
    <row r="129" spans="1:17" x14ac:dyDescent="0.25">
      <c r="A129" s="11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20"/>
    </row>
    <row r="130" spans="1:17" x14ac:dyDescent="0.25">
      <c r="A130" s="11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20"/>
    </row>
    <row r="131" spans="1:17" x14ac:dyDescent="0.25">
      <c r="A131" s="11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20"/>
    </row>
    <row r="132" spans="1:17" x14ac:dyDescent="0.25">
      <c r="A132" s="118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20"/>
    </row>
    <row r="133" spans="1:17" x14ac:dyDescent="0.25">
      <c r="A133" s="118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20"/>
    </row>
    <row r="134" spans="1:17" x14ac:dyDescent="0.25">
      <c r="A134" s="118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20"/>
    </row>
    <row r="135" spans="1:17" x14ac:dyDescent="0.25">
      <c r="A135" s="118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20"/>
    </row>
    <row r="136" spans="1:17" x14ac:dyDescent="0.25">
      <c r="A136" s="118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20"/>
    </row>
    <row r="137" spans="1:17" x14ac:dyDescent="0.25">
      <c r="A137" s="118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20"/>
    </row>
    <row r="138" spans="1:17" x14ac:dyDescent="0.25">
      <c r="A138" s="118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20"/>
    </row>
    <row r="139" spans="1:17" ht="15.75" thickBot="1" x14ac:dyDescent="0.3">
      <c r="A139" s="118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20"/>
    </row>
    <row r="140" spans="1:17" ht="19.5" thickBot="1" x14ac:dyDescent="0.3">
      <c r="A140" s="118"/>
      <c r="C140" s="117"/>
      <c r="D140" s="117"/>
      <c r="E140" s="369" t="s">
        <v>11</v>
      </c>
      <c r="F140" s="370"/>
      <c r="G140" s="370"/>
      <c r="H140" s="370"/>
      <c r="I140" s="370"/>
      <c r="J140" s="371"/>
      <c r="K140" s="158"/>
      <c r="L140" s="158"/>
      <c r="M140" s="117"/>
      <c r="N140" s="117"/>
      <c r="O140" s="117"/>
      <c r="P140" s="117"/>
      <c r="Q140" s="120"/>
    </row>
    <row r="141" spans="1:17" ht="15.75" thickBot="1" x14ac:dyDescent="0.3">
      <c r="A141" s="118"/>
      <c r="C141" s="117"/>
      <c r="D141" s="117"/>
      <c r="E141" s="372" t="s">
        <v>12</v>
      </c>
      <c r="F141" s="373"/>
      <c r="G141" s="373"/>
      <c r="H141" s="373"/>
      <c r="I141" s="374"/>
      <c r="J141" s="181">
        <v>177</v>
      </c>
      <c r="K141" s="182"/>
      <c r="L141" s="182"/>
      <c r="M141" s="117"/>
      <c r="N141" s="117"/>
      <c r="O141" s="117"/>
      <c r="P141" s="117"/>
      <c r="Q141" s="120"/>
    </row>
    <row r="142" spans="1:17" ht="19.5" customHeight="1" thickBot="1" x14ac:dyDescent="0.3">
      <c r="A142" s="118"/>
      <c r="C142" s="117"/>
      <c r="D142" s="117"/>
      <c r="E142" s="117"/>
      <c r="F142" s="117"/>
      <c r="G142" s="117"/>
      <c r="H142" s="117"/>
      <c r="I142" s="183" t="s">
        <v>3</v>
      </c>
      <c r="J142" s="184">
        <v>177</v>
      </c>
      <c r="K142" s="185"/>
      <c r="L142" s="185"/>
      <c r="M142" s="117"/>
      <c r="N142" s="117"/>
      <c r="O142" s="117"/>
      <c r="P142" s="117"/>
      <c r="Q142" s="120"/>
    </row>
    <row r="143" spans="1:17" ht="15.75" customHeight="1" x14ac:dyDescent="0.25">
      <c r="A143" s="118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20"/>
    </row>
    <row r="144" spans="1:17" x14ac:dyDescent="0.25">
      <c r="A144" s="118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20"/>
    </row>
    <row r="145" spans="1:17" x14ac:dyDescent="0.25">
      <c r="A145" s="118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20"/>
    </row>
    <row r="146" spans="1:17" ht="15.75" thickBot="1" x14ac:dyDescent="0.3">
      <c r="A146" s="118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20"/>
    </row>
    <row r="147" spans="1:17" ht="19.5" thickBot="1" x14ac:dyDescent="0.3">
      <c r="A147" s="118"/>
      <c r="C147" s="117"/>
      <c r="D147" s="117"/>
      <c r="E147" s="356" t="s">
        <v>13</v>
      </c>
      <c r="F147" s="357"/>
      <c r="G147" s="357"/>
      <c r="H147" s="357"/>
      <c r="I147" s="357"/>
      <c r="J147" s="358"/>
      <c r="K147" s="186"/>
      <c r="L147" s="186"/>
      <c r="M147" s="117"/>
      <c r="N147" s="117"/>
      <c r="O147" s="117"/>
      <c r="P147" s="117"/>
      <c r="Q147" s="120"/>
    </row>
    <row r="148" spans="1:17" ht="15.75" thickBot="1" x14ac:dyDescent="0.3">
      <c r="A148" s="118"/>
      <c r="C148" s="117"/>
      <c r="D148" s="117"/>
      <c r="E148" s="372" t="s">
        <v>14</v>
      </c>
      <c r="F148" s="373"/>
      <c r="G148" s="373"/>
      <c r="H148" s="373"/>
      <c r="I148" s="374"/>
      <c r="J148" s="187">
        <v>0</v>
      </c>
      <c r="K148" s="188"/>
      <c r="L148" s="188"/>
      <c r="M148" s="117"/>
      <c r="N148" s="117"/>
      <c r="O148" s="117"/>
      <c r="P148" s="117"/>
      <c r="Q148" s="120"/>
    </row>
    <row r="149" spans="1:17" ht="16.5" thickBot="1" x14ac:dyDescent="0.3">
      <c r="A149" s="118"/>
      <c r="C149" s="117"/>
      <c r="D149" s="117"/>
      <c r="E149" s="117"/>
      <c r="F149" s="117"/>
      <c r="G149" s="117"/>
      <c r="H149" s="117"/>
      <c r="I149" s="183" t="s">
        <v>3</v>
      </c>
      <c r="J149" s="184">
        <v>0</v>
      </c>
      <c r="K149" s="185"/>
      <c r="L149" s="185"/>
      <c r="M149" s="117"/>
      <c r="N149" s="117"/>
      <c r="O149" s="117"/>
      <c r="P149" s="117"/>
      <c r="Q149" s="120"/>
    </row>
    <row r="150" spans="1:17" ht="15.75" customHeight="1" x14ac:dyDescent="0.25">
      <c r="A150" s="118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20"/>
    </row>
    <row r="151" spans="1:17" ht="15.75" customHeight="1" x14ac:dyDescent="0.25">
      <c r="A151" s="118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20"/>
    </row>
    <row r="152" spans="1:17" ht="15.75" thickBot="1" x14ac:dyDescent="0.3">
      <c r="A152" s="118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20"/>
    </row>
    <row r="153" spans="1:17" ht="19.5" thickBot="1" x14ac:dyDescent="0.3">
      <c r="A153" s="118"/>
      <c r="C153" s="117"/>
      <c r="D153" s="117"/>
      <c r="E153" s="356" t="s">
        <v>15</v>
      </c>
      <c r="F153" s="357"/>
      <c r="G153" s="357"/>
      <c r="H153" s="357"/>
      <c r="I153" s="357"/>
      <c r="J153" s="358"/>
      <c r="K153" s="186"/>
      <c r="L153" s="186"/>
      <c r="M153" s="117"/>
      <c r="N153" s="117"/>
      <c r="O153" s="117"/>
      <c r="P153" s="117"/>
      <c r="Q153" s="120"/>
    </row>
    <row r="154" spans="1:17" ht="15.75" thickBot="1" x14ac:dyDescent="0.3">
      <c r="A154" s="118"/>
      <c r="C154" s="117"/>
      <c r="D154" s="117"/>
      <c r="E154" s="372" t="s">
        <v>15</v>
      </c>
      <c r="F154" s="373"/>
      <c r="G154" s="373"/>
      <c r="H154" s="373"/>
      <c r="I154" s="374"/>
      <c r="J154" s="187">
        <v>1</v>
      </c>
      <c r="K154" s="188"/>
      <c r="L154" s="188"/>
      <c r="M154" s="117"/>
      <c r="N154" s="117"/>
      <c r="O154" s="117"/>
      <c r="P154" s="117"/>
      <c r="Q154" s="120"/>
    </row>
    <row r="155" spans="1:17" ht="16.5" thickBot="1" x14ac:dyDescent="0.3">
      <c r="A155" s="118"/>
      <c r="C155" s="117"/>
      <c r="D155" s="117"/>
      <c r="E155" s="189"/>
      <c r="F155" s="189"/>
      <c r="G155" s="189"/>
      <c r="H155" s="189"/>
      <c r="I155" s="183" t="s">
        <v>3</v>
      </c>
      <c r="J155" s="184">
        <v>1</v>
      </c>
      <c r="K155" s="185"/>
      <c r="L155" s="185"/>
      <c r="M155" s="117"/>
      <c r="N155" s="117"/>
      <c r="O155" s="117"/>
      <c r="P155" s="117"/>
      <c r="Q155" s="120"/>
    </row>
    <row r="156" spans="1:17" x14ac:dyDescent="0.25">
      <c r="A156" s="118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20"/>
    </row>
    <row r="157" spans="1:17" x14ac:dyDescent="0.25">
      <c r="A157" s="118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20"/>
    </row>
    <row r="158" spans="1:17" x14ac:dyDescent="0.25">
      <c r="A158" s="118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20"/>
    </row>
    <row r="159" spans="1:17" ht="15.75" thickBot="1" x14ac:dyDescent="0.3">
      <c r="A159" s="118"/>
      <c r="C159" s="117"/>
      <c r="D159" s="117"/>
      <c r="E159" s="117"/>
      <c r="F159" s="117"/>
      <c r="G159" s="117"/>
      <c r="H159" s="117"/>
      <c r="I159" s="117" t="s">
        <v>33</v>
      </c>
      <c r="J159" s="117"/>
      <c r="K159" s="117"/>
      <c r="L159" s="117"/>
      <c r="M159" s="117"/>
      <c r="N159" s="117"/>
      <c r="O159" s="117"/>
      <c r="P159" s="117"/>
      <c r="Q159" s="120"/>
    </row>
    <row r="160" spans="1:17" ht="19.5" thickBot="1" x14ac:dyDescent="0.3">
      <c r="A160" s="118"/>
      <c r="C160" s="117"/>
      <c r="D160" s="369" t="s">
        <v>16</v>
      </c>
      <c r="E160" s="370"/>
      <c r="F160" s="370"/>
      <c r="G160" s="370"/>
      <c r="H160" s="370"/>
      <c r="I160" s="370"/>
      <c r="J160" s="371"/>
      <c r="K160" s="158"/>
      <c r="L160" s="158"/>
      <c r="M160" s="117"/>
      <c r="N160" s="117"/>
      <c r="O160" s="117"/>
      <c r="P160" s="117"/>
      <c r="Q160" s="120"/>
    </row>
    <row r="161" spans="1:17" ht="15.75" thickBot="1" x14ac:dyDescent="0.3">
      <c r="A161" s="118"/>
      <c r="C161" s="117"/>
      <c r="D161" s="190">
        <v>1</v>
      </c>
      <c r="E161" s="375" t="str">
        <f>+'[1]ACUM-MAYO'!A162</f>
        <v>ORDINARIA</v>
      </c>
      <c r="F161" s="376"/>
      <c r="G161" s="376"/>
      <c r="H161" s="377"/>
      <c r="I161" s="191">
        <v>26</v>
      </c>
      <c r="J161" s="192">
        <f>I161/I166</f>
        <v>0.83870967741935487</v>
      </c>
      <c r="K161" s="193"/>
      <c r="L161" s="193"/>
      <c r="M161" s="117"/>
      <c r="N161" s="117"/>
      <c r="O161" s="117"/>
      <c r="P161" s="117"/>
      <c r="Q161" s="120"/>
    </row>
    <row r="162" spans="1:17" ht="19.5" customHeight="1" thickBot="1" x14ac:dyDescent="0.3">
      <c r="A162" s="118"/>
      <c r="C162" s="117"/>
      <c r="D162" s="190">
        <v>2</v>
      </c>
      <c r="E162" s="375" t="str">
        <f>+'[1]ACUM-MAYO'!A163</f>
        <v>FUNDAMENTAL</v>
      </c>
      <c r="F162" s="376"/>
      <c r="G162" s="376"/>
      <c r="H162" s="377"/>
      <c r="I162" s="191">
        <v>5</v>
      </c>
      <c r="J162" s="194">
        <f>I162/I166</f>
        <v>0.16129032258064516</v>
      </c>
      <c r="K162" s="193"/>
      <c r="L162" s="193"/>
      <c r="M162" s="117"/>
      <c r="N162" s="117"/>
      <c r="O162" s="117"/>
      <c r="P162" s="117"/>
      <c r="Q162" s="120"/>
    </row>
    <row r="163" spans="1:17" ht="15.75" thickBot="1" x14ac:dyDescent="0.3">
      <c r="A163" s="118"/>
      <c r="C163" s="117"/>
      <c r="D163" s="195">
        <v>4</v>
      </c>
      <c r="E163" s="375" t="str">
        <f>+'[1]ACUM-MAYO'!A165</f>
        <v>RESERVADA</v>
      </c>
      <c r="F163" s="376"/>
      <c r="G163" s="376"/>
      <c r="H163" s="377"/>
      <c r="I163" s="191">
        <v>0</v>
      </c>
      <c r="J163" s="194">
        <f>I163/I166</f>
        <v>0</v>
      </c>
      <c r="K163" s="193"/>
      <c r="L163" s="193"/>
      <c r="M163" s="117"/>
      <c r="N163" s="117"/>
      <c r="O163" s="117"/>
      <c r="P163" s="117"/>
      <c r="Q163" s="120"/>
    </row>
    <row r="164" spans="1:17" ht="15.75" thickBot="1" x14ac:dyDescent="0.3">
      <c r="A164" s="118"/>
      <c r="C164" s="117"/>
      <c r="D164" s="190">
        <v>3</v>
      </c>
      <c r="E164" s="375" t="s">
        <v>22</v>
      </c>
      <c r="F164" s="376"/>
      <c r="G164" s="376"/>
      <c r="H164" s="377"/>
      <c r="I164" s="191">
        <v>0</v>
      </c>
      <c r="J164" s="196">
        <f>I164/I166</f>
        <v>0</v>
      </c>
      <c r="K164" s="193"/>
      <c r="L164" s="193"/>
      <c r="M164" s="117"/>
      <c r="N164" s="117"/>
      <c r="O164" s="117"/>
      <c r="P164" s="117"/>
      <c r="Q164" s="120"/>
    </row>
    <row r="165" spans="1:17" ht="15.75" thickBot="1" x14ac:dyDescent="0.3">
      <c r="A165" s="118"/>
      <c r="C165" s="117"/>
      <c r="D165" s="117"/>
      <c r="E165" s="117"/>
      <c r="F165" s="117"/>
      <c r="G165" s="117"/>
      <c r="H165" s="117"/>
      <c r="I165" s="197"/>
      <c r="J165" s="198"/>
      <c r="K165" s="198"/>
      <c r="L165" s="198"/>
      <c r="M165" s="117"/>
      <c r="N165" s="117"/>
      <c r="O165" s="117"/>
      <c r="P165" s="117"/>
      <c r="Q165" s="120"/>
    </row>
    <row r="166" spans="1:17" ht="16.5" thickBot="1" x14ac:dyDescent="0.3">
      <c r="A166" s="118"/>
      <c r="C166" s="117"/>
      <c r="D166" s="153"/>
      <c r="E166" s="199"/>
      <c r="F166" s="199"/>
      <c r="G166" s="199"/>
      <c r="H166" s="200" t="s">
        <v>3</v>
      </c>
      <c r="I166" s="184">
        <f>SUM(I161:I165)</f>
        <v>31</v>
      </c>
      <c r="J166" s="201">
        <f>SUM(J161:J164)</f>
        <v>1</v>
      </c>
      <c r="K166" s="202"/>
      <c r="L166" s="202"/>
      <c r="M166" s="117"/>
      <c r="N166" s="117"/>
      <c r="O166" s="117"/>
      <c r="P166" s="117"/>
      <c r="Q166" s="120"/>
    </row>
    <row r="167" spans="1:17" x14ac:dyDescent="0.25">
      <c r="A167" s="118"/>
      <c r="C167" s="117"/>
      <c r="D167" s="117"/>
      <c r="E167" s="117"/>
      <c r="F167" s="117"/>
      <c r="G167" s="117"/>
      <c r="H167" s="203"/>
      <c r="I167" s="117"/>
      <c r="J167" s="117"/>
      <c r="K167" s="117"/>
      <c r="L167" s="117"/>
      <c r="M167" s="117"/>
      <c r="N167" s="117"/>
      <c r="O167" s="117"/>
      <c r="P167" s="117"/>
      <c r="Q167" s="120"/>
    </row>
    <row r="168" spans="1:17" s="3" customFormat="1" ht="15.75" x14ac:dyDescent="0.25">
      <c r="A168" s="152"/>
      <c r="B168" s="153"/>
      <c r="C168" s="153"/>
      <c r="D168" s="117"/>
      <c r="E168" s="117"/>
      <c r="F168" s="117"/>
      <c r="G168" s="117"/>
      <c r="H168" s="203"/>
      <c r="I168" s="117"/>
      <c r="J168" s="117"/>
      <c r="K168" s="117"/>
      <c r="L168" s="117"/>
      <c r="M168" s="153"/>
      <c r="N168" s="153"/>
      <c r="O168" s="153"/>
      <c r="P168" s="153"/>
      <c r="Q168" s="154"/>
    </row>
    <row r="169" spans="1:17" x14ac:dyDescent="0.25">
      <c r="A169" s="118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20"/>
    </row>
    <row r="170" spans="1:17" x14ac:dyDescent="0.25">
      <c r="A170" s="118"/>
      <c r="C170" s="117"/>
      <c r="D170" s="117"/>
      <c r="E170" s="117"/>
      <c r="F170" s="117"/>
      <c r="G170" s="117"/>
      <c r="H170" s="203"/>
      <c r="I170" s="117"/>
      <c r="J170" s="117"/>
      <c r="K170" s="117"/>
      <c r="L170" s="117"/>
      <c r="M170" s="117"/>
      <c r="N170" s="117"/>
      <c r="O170" s="117"/>
      <c r="P170" s="117"/>
      <c r="Q170" s="120"/>
    </row>
    <row r="171" spans="1:17" x14ac:dyDescent="0.25">
      <c r="A171" s="118"/>
      <c r="C171" s="117"/>
      <c r="D171" s="117"/>
      <c r="E171" s="117"/>
      <c r="F171" s="117"/>
      <c r="G171" s="117"/>
      <c r="H171" s="203"/>
      <c r="I171" s="117"/>
      <c r="J171" s="117"/>
      <c r="K171" s="117"/>
      <c r="L171" s="117"/>
      <c r="M171" s="117"/>
      <c r="N171" s="117"/>
      <c r="O171" s="117"/>
      <c r="P171" s="117"/>
      <c r="Q171" s="120"/>
    </row>
    <row r="172" spans="1:17" x14ac:dyDescent="0.25">
      <c r="A172" s="118"/>
      <c r="C172" s="117"/>
      <c r="D172" s="117"/>
      <c r="E172" s="117"/>
      <c r="F172" s="117"/>
      <c r="G172" s="117"/>
      <c r="H172" s="203"/>
      <c r="I172" s="117"/>
      <c r="J172" s="117"/>
      <c r="K172" s="117"/>
      <c r="L172" s="117"/>
      <c r="M172" s="117"/>
      <c r="N172" s="117"/>
      <c r="O172" s="117"/>
      <c r="P172" s="117"/>
      <c r="Q172" s="120"/>
    </row>
    <row r="173" spans="1:17" x14ac:dyDescent="0.25">
      <c r="A173" s="118"/>
      <c r="C173" s="117"/>
      <c r="D173" s="117"/>
      <c r="E173" s="117"/>
      <c r="F173" s="117"/>
      <c r="G173" s="117"/>
      <c r="H173" s="203"/>
      <c r="I173" s="117"/>
      <c r="J173" s="117"/>
      <c r="K173" s="117"/>
      <c r="L173" s="117"/>
      <c r="M173" s="117"/>
      <c r="N173" s="117"/>
      <c r="O173" s="117"/>
      <c r="P173" s="117"/>
      <c r="Q173" s="120"/>
    </row>
    <row r="174" spans="1:17" x14ac:dyDescent="0.25">
      <c r="A174" s="118"/>
      <c r="C174" s="117"/>
      <c r="D174" s="117"/>
      <c r="E174" s="117"/>
      <c r="F174" s="117"/>
      <c r="G174" s="117"/>
      <c r="H174" s="203"/>
      <c r="I174" s="117"/>
      <c r="J174" s="117"/>
      <c r="K174" s="117"/>
      <c r="L174" s="117"/>
      <c r="M174" s="117"/>
      <c r="N174" s="117"/>
      <c r="O174" s="117"/>
      <c r="P174" s="117"/>
      <c r="Q174" s="120"/>
    </row>
    <row r="175" spans="1:17" x14ac:dyDescent="0.25">
      <c r="A175" s="118"/>
      <c r="C175" s="117"/>
      <c r="D175" s="117"/>
      <c r="E175" s="117"/>
      <c r="F175" s="117"/>
      <c r="G175" s="117"/>
      <c r="H175" s="203"/>
      <c r="I175" s="117"/>
      <c r="J175" s="117"/>
      <c r="K175" s="117"/>
      <c r="L175" s="117"/>
      <c r="M175" s="117"/>
      <c r="N175" s="117"/>
      <c r="O175" s="117"/>
      <c r="P175" s="117"/>
      <c r="Q175" s="120"/>
    </row>
    <row r="176" spans="1:17" x14ac:dyDescent="0.25">
      <c r="A176" s="118"/>
      <c r="C176" s="117"/>
      <c r="D176" s="117"/>
      <c r="E176" s="117"/>
      <c r="F176" s="117"/>
      <c r="G176" s="117"/>
      <c r="H176" s="203"/>
      <c r="I176" s="117"/>
      <c r="J176" s="117"/>
      <c r="K176" s="117"/>
      <c r="L176" s="117"/>
      <c r="M176" s="117"/>
      <c r="N176" s="117"/>
      <c r="O176" s="117"/>
      <c r="P176" s="117"/>
      <c r="Q176" s="120"/>
    </row>
    <row r="177" spans="1:17" x14ac:dyDescent="0.25">
      <c r="A177" s="118"/>
      <c r="C177" s="117"/>
      <c r="D177" s="117"/>
      <c r="E177" s="117"/>
      <c r="F177" s="117"/>
      <c r="G177" s="117"/>
      <c r="H177" s="203"/>
      <c r="I177" s="117"/>
      <c r="J177" s="117"/>
      <c r="K177" s="117"/>
      <c r="L177" s="117"/>
      <c r="M177" s="117"/>
      <c r="N177" s="117"/>
      <c r="O177" s="117"/>
      <c r="P177" s="117"/>
      <c r="Q177" s="120"/>
    </row>
    <row r="178" spans="1:17" x14ac:dyDescent="0.25">
      <c r="A178" s="118"/>
      <c r="C178" s="117"/>
      <c r="D178" s="117"/>
      <c r="E178" s="117"/>
      <c r="F178" s="117"/>
      <c r="G178" s="117"/>
      <c r="H178" s="203"/>
      <c r="I178" s="117"/>
      <c r="J178" s="117"/>
      <c r="K178" s="117"/>
      <c r="L178" s="117"/>
      <c r="M178" s="117"/>
      <c r="N178" s="117"/>
      <c r="O178" s="117"/>
      <c r="P178" s="117"/>
      <c r="Q178" s="120"/>
    </row>
    <row r="179" spans="1:17" x14ac:dyDescent="0.25">
      <c r="A179" s="118"/>
      <c r="C179" s="117"/>
      <c r="D179" s="117"/>
      <c r="E179" s="117"/>
      <c r="F179" s="117"/>
      <c r="G179" s="117"/>
      <c r="H179" s="203"/>
      <c r="I179" s="117"/>
      <c r="J179" s="117"/>
      <c r="K179" s="117"/>
      <c r="L179" s="117"/>
      <c r="M179" s="117"/>
      <c r="N179" s="117"/>
      <c r="O179" s="117"/>
      <c r="P179" s="117"/>
      <c r="Q179" s="120"/>
    </row>
    <row r="180" spans="1:17" x14ac:dyDescent="0.25">
      <c r="A180" s="118"/>
      <c r="C180" s="117"/>
      <c r="D180" s="117"/>
      <c r="E180" s="117"/>
      <c r="F180" s="117"/>
      <c r="G180" s="117"/>
      <c r="H180" s="203"/>
      <c r="I180" s="117"/>
      <c r="J180" s="117"/>
      <c r="K180" s="117"/>
      <c r="L180" s="117"/>
      <c r="M180" s="117"/>
      <c r="N180" s="117"/>
      <c r="O180" s="117"/>
      <c r="P180" s="117"/>
      <c r="Q180" s="120"/>
    </row>
    <row r="181" spans="1:17" x14ac:dyDescent="0.25">
      <c r="A181" s="118"/>
      <c r="C181" s="117"/>
      <c r="D181" s="117"/>
      <c r="E181" s="117"/>
      <c r="F181" s="117"/>
      <c r="G181" s="117"/>
      <c r="H181" s="203"/>
      <c r="I181" s="117"/>
      <c r="J181" s="117"/>
      <c r="K181" s="117"/>
      <c r="L181" s="117"/>
      <c r="M181" s="117"/>
      <c r="N181" s="117"/>
      <c r="O181" s="117"/>
      <c r="P181" s="117"/>
      <c r="Q181" s="120"/>
    </row>
    <row r="182" spans="1:17" x14ac:dyDescent="0.25">
      <c r="A182" s="118"/>
      <c r="C182" s="117"/>
      <c r="D182" s="117"/>
      <c r="E182" s="117"/>
      <c r="F182" s="117"/>
      <c r="G182" s="117"/>
      <c r="H182" s="203"/>
      <c r="I182" s="117"/>
      <c r="J182" s="117"/>
      <c r="K182" s="117"/>
      <c r="L182" s="117"/>
      <c r="M182" s="117"/>
      <c r="N182" s="117"/>
      <c r="O182" s="117"/>
      <c r="P182" s="117"/>
      <c r="Q182" s="120"/>
    </row>
    <row r="183" spans="1:17" x14ac:dyDescent="0.25">
      <c r="A183" s="118"/>
      <c r="C183" s="117"/>
      <c r="D183" s="117"/>
      <c r="E183" s="117"/>
      <c r="F183" s="117"/>
      <c r="G183" s="117"/>
      <c r="H183" s="203"/>
      <c r="I183" s="117"/>
      <c r="J183" s="117"/>
      <c r="K183" s="117"/>
      <c r="L183" s="117"/>
      <c r="M183" s="117"/>
      <c r="N183" s="117"/>
      <c r="O183" s="117"/>
      <c r="P183" s="117"/>
      <c r="Q183" s="120"/>
    </row>
    <row r="184" spans="1:17" x14ac:dyDescent="0.25">
      <c r="A184" s="118"/>
      <c r="C184" s="117"/>
      <c r="D184" s="117"/>
      <c r="E184" s="117"/>
      <c r="F184" s="117"/>
      <c r="G184" s="117"/>
      <c r="H184" s="203"/>
      <c r="I184" s="117"/>
      <c r="J184" s="117"/>
      <c r="K184" s="117"/>
      <c r="L184" s="117"/>
      <c r="M184" s="117"/>
      <c r="N184" s="117"/>
      <c r="O184" s="117"/>
      <c r="P184" s="117"/>
      <c r="Q184" s="120"/>
    </row>
    <row r="185" spans="1:17" x14ac:dyDescent="0.25">
      <c r="A185" s="118"/>
      <c r="C185" s="117"/>
      <c r="D185" s="117"/>
      <c r="E185" s="117"/>
      <c r="F185" s="117"/>
      <c r="G185" s="117"/>
      <c r="H185" s="203"/>
      <c r="I185" s="117"/>
      <c r="J185" s="117"/>
      <c r="K185" s="117"/>
      <c r="L185" s="117"/>
      <c r="M185" s="117"/>
      <c r="N185" s="117"/>
      <c r="O185" s="117"/>
      <c r="P185" s="117"/>
      <c r="Q185" s="120"/>
    </row>
    <row r="186" spans="1:17" x14ac:dyDescent="0.25">
      <c r="A186" s="118"/>
      <c r="C186" s="117"/>
      <c r="D186" s="117"/>
      <c r="E186" s="117"/>
      <c r="F186" s="117"/>
      <c r="G186" s="117"/>
      <c r="H186" s="203"/>
      <c r="I186" s="117"/>
      <c r="J186" s="117"/>
      <c r="K186" s="117"/>
      <c r="L186" s="117"/>
      <c r="M186" s="117"/>
      <c r="N186" s="117"/>
      <c r="O186" s="117"/>
      <c r="P186" s="117"/>
      <c r="Q186" s="120"/>
    </row>
    <row r="187" spans="1:17" x14ac:dyDescent="0.25">
      <c r="A187" s="118"/>
      <c r="C187" s="117"/>
      <c r="D187" s="117"/>
      <c r="E187" s="117"/>
      <c r="F187" s="117"/>
      <c r="G187" s="117"/>
      <c r="H187" s="203"/>
      <c r="I187" s="117"/>
      <c r="J187" s="117"/>
      <c r="K187" s="117"/>
      <c r="L187" s="117"/>
      <c r="M187" s="117"/>
      <c r="N187" s="117"/>
      <c r="O187" s="117"/>
      <c r="P187" s="117"/>
      <c r="Q187" s="120"/>
    </row>
    <row r="188" spans="1:17" ht="15.75" thickBot="1" x14ac:dyDescent="0.3">
      <c r="A188" s="118"/>
      <c r="C188" s="117"/>
      <c r="D188" s="117"/>
      <c r="E188" s="117"/>
      <c r="F188" s="117"/>
      <c r="G188" s="117"/>
      <c r="H188" s="203"/>
      <c r="I188" s="117"/>
      <c r="J188" s="117"/>
      <c r="K188" s="117"/>
      <c r="L188" s="117"/>
      <c r="M188" s="117"/>
      <c r="N188" s="117"/>
      <c r="O188" s="117"/>
      <c r="P188" s="117"/>
      <c r="Q188" s="120"/>
    </row>
    <row r="189" spans="1:17" ht="19.5" thickBot="1" x14ac:dyDescent="0.3">
      <c r="A189" s="118"/>
      <c r="C189" s="117"/>
      <c r="D189" s="369" t="s">
        <v>17</v>
      </c>
      <c r="E189" s="370"/>
      <c r="F189" s="370"/>
      <c r="G189" s="370"/>
      <c r="H189" s="370"/>
      <c r="I189" s="370"/>
      <c r="J189" s="371"/>
      <c r="K189" s="158"/>
      <c r="L189" s="158"/>
      <c r="M189" s="117"/>
      <c r="N189" s="117"/>
      <c r="O189" s="117"/>
      <c r="P189" s="117"/>
      <c r="Q189" s="120"/>
    </row>
    <row r="190" spans="1:17" ht="15.75" thickBot="1" x14ac:dyDescent="0.3">
      <c r="A190" s="118"/>
      <c r="C190" s="117"/>
      <c r="D190" s="190">
        <v>1</v>
      </c>
      <c r="E190" s="375" t="str">
        <f>+'[1]ACUM-MAYO'!A173</f>
        <v>ECONOMICA ADMINISTRATIVA</v>
      </c>
      <c r="F190" s="376"/>
      <c r="G190" s="376"/>
      <c r="H190" s="377"/>
      <c r="I190" s="191">
        <v>31</v>
      </c>
      <c r="J190" s="204">
        <f>I190/I195</f>
        <v>1</v>
      </c>
      <c r="K190" s="165"/>
      <c r="L190" s="165"/>
      <c r="M190" s="117"/>
      <c r="N190" s="117"/>
      <c r="O190" s="117"/>
      <c r="P190" s="117"/>
      <c r="Q190" s="120"/>
    </row>
    <row r="191" spans="1:17" ht="19.5" customHeight="1" thickBot="1" x14ac:dyDescent="0.3">
      <c r="A191" s="118"/>
      <c r="C191" s="117"/>
      <c r="D191" s="190">
        <v>2</v>
      </c>
      <c r="E191" s="375" t="str">
        <f>+'[1]ACUM-MAYO'!A174</f>
        <v>TRAMITE</v>
      </c>
      <c r="F191" s="376"/>
      <c r="G191" s="376"/>
      <c r="H191" s="377"/>
      <c r="I191" s="191">
        <v>0</v>
      </c>
      <c r="J191" s="205">
        <f>I191/I195</f>
        <v>0</v>
      </c>
      <c r="K191" s="165"/>
      <c r="L191" s="165"/>
      <c r="M191" s="117"/>
      <c r="N191" s="117"/>
      <c r="O191" s="117"/>
      <c r="P191" s="117"/>
      <c r="Q191" s="120"/>
    </row>
    <row r="192" spans="1:17" ht="15.75" customHeight="1" thickBot="1" x14ac:dyDescent="0.3">
      <c r="A192" s="118"/>
      <c r="C192" s="117"/>
      <c r="D192" s="190">
        <v>3</v>
      </c>
      <c r="E192" s="375" t="str">
        <f>+'[1]ACUM-MAYO'!A175</f>
        <v>SERV. PUB.</v>
      </c>
      <c r="F192" s="376"/>
      <c r="G192" s="376"/>
      <c r="H192" s="377"/>
      <c r="I192" s="191">
        <v>0</v>
      </c>
      <c r="J192" s="205">
        <f>I192/I195</f>
        <v>0</v>
      </c>
      <c r="K192" s="165"/>
      <c r="L192" s="165"/>
      <c r="M192" s="117"/>
      <c r="N192" s="117"/>
      <c r="O192" s="117"/>
      <c r="P192" s="117"/>
      <c r="Q192" s="120"/>
    </row>
    <row r="193" spans="1:17" ht="15.75" thickBot="1" x14ac:dyDescent="0.3">
      <c r="A193" s="118"/>
      <c r="C193" s="117"/>
      <c r="D193" s="190">
        <v>4</v>
      </c>
      <c r="E193" s="375" t="str">
        <f>+'[1]ACUM-MAYO'!A176</f>
        <v>LEGAL</v>
      </c>
      <c r="F193" s="376"/>
      <c r="G193" s="376"/>
      <c r="H193" s="377"/>
      <c r="I193" s="191">
        <v>0</v>
      </c>
      <c r="J193" s="206">
        <f>I193/I195</f>
        <v>0</v>
      </c>
      <c r="K193" s="165"/>
      <c r="L193" s="165"/>
      <c r="M193" s="117"/>
      <c r="N193" s="117"/>
      <c r="O193" s="117"/>
      <c r="P193" s="117"/>
      <c r="Q193" s="120"/>
    </row>
    <row r="194" spans="1:17" ht="15.75" customHeight="1" thickBot="1" x14ac:dyDescent="0.3">
      <c r="A194" s="118"/>
      <c r="C194" s="117"/>
      <c r="D194" s="188"/>
      <c r="E194" s="207"/>
      <c r="F194" s="207"/>
      <c r="G194" s="207"/>
      <c r="H194" s="207"/>
      <c r="I194" s="207"/>
      <c r="J194" s="207"/>
      <c r="K194" s="207"/>
      <c r="L194" s="207"/>
      <c r="M194" s="117"/>
      <c r="N194" s="117"/>
      <c r="O194" s="117"/>
      <c r="P194" s="117"/>
      <c r="Q194" s="120"/>
    </row>
    <row r="195" spans="1:17" ht="16.5" thickBot="1" x14ac:dyDescent="0.3">
      <c r="A195" s="118"/>
      <c r="C195" s="117"/>
      <c r="D195" s="153"/>
      <c r="E195" s="153"/>
      <c r="F195" s="153"/>
      <c r="G195" s="153"/>
      <c r="H195" s="208" t="s">
        <v>3</v>
      </c>
      <c r="I195" s="184">
        <v>31</v>
      </c>
      <c r="J195" s="209">
        <f>SUM(J190:J193)</f>
        <v>1</v>
      </c>
      <c r="K195" s="179"/>
      <c r="L195" s="179"/>
      <c r="M195" s="117"/>
      <c r="N195" s="117"/>
      <c r="O195" s="117"/>
      <c r="P195" s="117"/>
      <c r="Q195" s="120"/>
    </row>
    <row r="196" spans="1:17" x14ac:dyDescent="0.25">
      <c r="A196" s="118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207"/>
      <c r="N196" s="117"/>
      <c r="O196" s="117"/>
      <c r="P196" s="117"/>
      <c r="Q196" s="120"/>
    </row>
    <row r="197" spans="1:17" s="3" customFormat="1" ht="15.75" x14ac:dyDescent="0.25">
      <c r="A197" s="152"/>
      <c r="B197" s="153"/>
      <c r="C197" s="153"/>
      <c r="D197" s="117"/>
      <c r="E197" s="117"/>
      <c r="F197" s="117"/>
      <c r="G197" s="117"/>
      <c r="H197" s="117"/>
      <c r="I197" s="117"/>
      <c r="J197" s="117"/>
      <c r="K197" s="117"/>
      <c r="L197" s="117"/>
      <c r="M197" s="153"/>
      <c r="N197" s="153"/>
      <c r="O197" s="153"/>
      <c r="P197" s="153"/>
      <c r="Q197" s="154"/>
    </row>
    <row r="198" spans="1:17" x14ac:dyDescent="0.25">
      <c r="A198" s="118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20"/>
    </row>
    <row r="199" spans="1:17" x14ac:dyDescent="0.25">
      <c r="A199" s="118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20"/>
    </row>
    <row r="200" spans="1:17" x14ac:dyDescent="0.25">
      <c r="A200" s="118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20"/>
    </row>
    <row r="201" spans="1:17" x14ac:dyDescent="0.25">
      <c r="A201" s="118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20"/>
    </row>
    <row r="202" spans="1:17" x14ac:dyDescent="0.25">
      <c r="A202" s="118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20"/>
    </row>
    <row r="203" spans="1:17" x14ac:dyDescent="0.25">
      <c r="A203" s="118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20"/>
    </row>
    <row r="204" spans="1:17" x14ac:dyDescent="0.25">
      <c r="A204" s="118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20"/>
    </row>
    <row r="205" spans="1:17" x14ac:dyDescent="0.25">
      <c r="A205" s="118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20"/>
    </row>
    <row r="206" spans="1:17" x14ac:dyDescent="0.25">
      <c r="A206" s="118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20"/>
    </row>
    <row r="207" spans="1:17" x14ac:dyDescent="0.25">
      <c r="A207" s="118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20"/>
    </row>
    <row r="208" spans="1:17" x14ac:dyDescent="0.25">
      <c r="A208" s="118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N208" s="117"/>
      <c r="O208" s="117"/>
      <c r="P208" s="117"/>
      <c r="Q208" s="120"/>
    </row>
    <row r="209" spans="1:17" x14ac:dyDescent="0.25">
      <c r="A209" s="118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20"/>
    </row>
    <row r="210" spans="1:17" x14ac:dyDescent="0.25">
      <c r="A210" s="118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20"/>
    </row>
    <row r="211" spans="1:17" x14ac:dyDescent="0.25">
      <c r="A211" s="118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20"/>
    </row>
    <row r="212" spans="1:17" x14ac:dyDescent="0.25">
      <c r="A212" s="118"/>
      <c r="C212" s="117"/>
      <c r="D212" s="207"/>
      <c r="E212" s="207"/>
      <c r="F212" s="207"/>
      <c r="G212" s="210"/>
      <c r="H212" s="203"/>
      <c r="I212" s="117"/>
      <c r="J212" s="117"/>
      <c r="K212" s="117"/>
      <c r="L212" s="117"/>
      <c r="M212" s="117"/>
      <c r="N212" s="117"/>
      <c r="O212" s="117"/>
      <c r="P212" s="117"/>
      <c r="Q212" s="120"/>
    </row>
    <row r="213" spans="1:17" x14ac:dyDescent="0.25">
      <c r="A213" s="118"/>
      <c r="C213" s="117"/>
      <c r="D213" s="207"/>
      <c r="E213" s="207"/>
      <c r="F213" s="207"/>
      <c r="G213" s="210"/>
      <c r="H213" s="203"/>
      <c r="I213" s="117"/>
      <c r="J213" s="117"/>
      <c r="K213" s="117"/>
      <c r="L213" s="117"/>
      <c r="M213" s="117"/>
      <c r="N213" s="117"/>
      <c r="O213" s="117"/>
      <c r="P213" s="117"/>
      <c r="Q213" s="120"/>
    </row>
    <row r="214" spans="1:17" x14ac:dyDescent="0.25">
      <c r="A214" s="118"/>
      <c r="C214" s="117"/>
      <c r="D214" s="207"/>
      <c r="E214" s="207"/>
      <c r="F214" s="207"/>
      <c r="G214" s="210"/>
      <c r="H214" s="203"/>
      <c r="I214" s="117"/>
      <c r="J214" s="117"/>
      <c r="K214" s="117"/>
      <c r="L214" s="117"/>
      <c r="M214" s="117"/>
      <c r="N214" s="117"/>
      <c r="O214" s="117"/>
      <c r="P214" s="117"/>
      <c r="Q214" s="120"/>
    </row>
    <row r="215" spans="1:17" x14ac:dyDescent="0.25">
      <c r="A215" s="118"/>
      <c r="C215" s="117"/>
      <c r="D215" s="207"/>
      <c r="E215" s="207"/>
      <c r="F215" s="207"/>
      <c r="G215" s="210"/>
      <c r="H215" s="203"/>
      <c r="I215" s="117"/>
      <c r="J215" s="117"/>
      <c r="K215" s="117"/>
      <c r="L215" s="117"/>
      <c r="M215" s="117"/>
      <c r="N215" s="117"/>
      <c r="O215" s="117"/>
      <c r="P215" s="117"/>
      <c r="Q215" s="120"/>
    </row>
    <row r="216" spans="1:17" x14ac:dyDescent="0.25">
      <c r="A216" s="118"/>
      <c r="C216" s="117"/>
      <c r="D216" s="207"/>
      <c r="E216" s="207"/>
      <c r="F216" s="207"/>
      <c r="G216" s="210"/>
      <c r="H216" s="203"/>
      <c r="I216" s="117"/>
      <c r="J216" s="117"/>
      <c r="K216" s="117"/>
      <c r="L216" s="117"/>
      <c r="M216" s="117"/>
      <c r="N216" s="117"/>
      <c r="O216" s="117"/>
      <c r="P216" s="117"/>
      <c r="Q216" s="120"/>
    </row>
    <row r="217" spans="1:17" ht="15.75" thickBot="1" x14ac:dyDescent="0.3">
      <c r="A217" s="118"/>
      <c r="C217" s="117"/>
      <c r="D217" s="207"/>
      <c r="E217" s="207"/>
      <c r="F217" s="207"/>
      <c r="G217" s="210"/>
      <c r="H217" s="203"/>
      <c r="I217" s="117"/>
      <c r="J217" s="117"/>
      <c r="K217" s="117"/>
      <c r="L217" s="117"/>
      <c r="M217" s="117"/>
      <c r="N217" s="117"/>
      <c r="O217" s="117"/>
      <c r="P217" s="117"/>
      <c r="Q217" s="120"/>
    </row>
    <row r="218" spans="1:17" ht="19.5" thickBot="1" x14ac:dyDescent="0.3">
      <c r="A218" s="118"/>
      <c r="C218" s="117"/>
      <c r="D218" s="369" t="s">
        <v>18</v>
      </c>
      <c r="E218" s="370"/>
      <c r="F218" s="370"/>
      <c r="G218" s="370"/>
      <c r="H218" s="370"/>
      <c r="I218" s="370"/>
      <c r="J218" s="371"/>
      <c r="K218" s="158"/>
      <c r="L218" s="158"/>
      <c r="M218" s="117"/>
      <c r="N218" s="117"/>
      <c r="O218" s="117"/>
      <c r="P218" s="117"/>
      <c r="Q218" s="120"/>
    </row>
    <row r="219" spans="1:17" ht="15.75" thickBot="1" x14ac:dyDescent="0.3">
      <c r="A219" s="118"/>
      <c r="C219" s="117"/>
      <c r="D219" s="190">
        <v>1</v>
      </c>
      <c r="E219" s="211" t="s">
        <v>39</v>
      </c>
      <c r="F219" s="212"/>
      <c r="G219" s="212"/>
      <c r="H219" s="213"/>
      <c r="I219" s="191">
        <v>24</v>
      </c>
      <c r="J219" s="204">
        <f>I219/I224</f>
        <v>0.68571428571428572</v>
      </c>
      <c r="K219" s="165"/>
      <c r="L219" s="165"/>
      <c r="M219" s="117"/>
      <c r="N219" s="117"/>
      <c r="O219" s="117"/>
      <c r="P219" s="117"/>
      <c r="Q219" s="120"/>
    </row>
    <row r="220" spans="1:17" ht="19.5" customHeight="1" thickBot="1" x14ac:dyDescent="0.3">
      <c r="A220" s="118"/>
      <c r="C220" s="117"/>
      <c r="D220" s="190">
        <v>2</v>
      </c>
      <c r="E220" s="211" t="str">
        <f>+'[1]ACUM-MAYO'!A187</f>
        <v>CORREO ELECTRONICO</v>
      </c>
      <c r="F220" s="212"/>
      <c r="G220" s="212"/>
      <c r="H220" s="213"/>
      <c r="I220" s="191">
        <v>4</v>
      </c>
      <c r="J220" s="204">
        <f>I220/I224</f>
        <v>0.11428571428571428</v>
      </c>
      <c r="K220" s="165"/>
      <c r="L220" s="165"/>
      <c r="M220" s="117"/>
      <c r="N220" s="117"/>
      <c r="O220" s="117"/>
      <c r="P220" s="117"/>
      <c r="Q220" s="120"/>
    </row>
    <row r="221" spans="1:17" ht="15.75" customHeight="1" thickBot="1" x14ac:dyDescent="0.3">
      <c r="A221" s="118"/>
      <c r="C221" s="117"/>
      <c r="D221" s="190">
        <v>3</v>
      </c>
      <c r="E221" s="211" t="str">
        <f>+'[1]ACUM-MAYO'!A188</f>
        <v>NOTIFICACIÓN PERSONAL</v>
      </c>
      <c r="F221" s="212"/>
      <c r="G221" s="212"/>
      <c r="H221" s="213"/>
      <c r="I221" s="191">
        <v>7</v>
      </c>
      <c r="J221" s="204">
        <f>I221/I224</f>
        <v>0.2</v>
      </c>
      <c r="K221" s="165"/>
      <c r="L221" s="165"/>
      <c r="M221" s="117"/>
      <c r="N221" s="117"/>
      <c r="O221" s="117"/>
      <c r="P221" s="117"/>
      <c r="Q221" s="120"/>
    </row>
    <row r="222" spans="1:17" ht="15.75" customHeight="1" thickBot="1" x14ac:dyDescent="0.3">
      <c r="A222" s="118"/>
      <c r="C222" s="117"/>
      <c r="D222" s="190">
        <v>4</v>
      </c>
      <c r="E222" s="211" t="str">
        <f>+'[1]ACUM-MAYO'!A189</f>
        <v>LISTAS</v>
      </c>
      <c r="F222" s="212"/>
      <c r="G222" s="214"/>
      <c r="H222" s="215"/>
      <c r="I222" s="191">
        <v>0</v>
      </c>
      <c r="J222" s="204">
        <f>I222/I224</f>
        <v>0</v>
      </c>
      <c r="K222" s="165"/>
      <c r="L222" s="165"/>
      <c r="M222" s="117"/>
      <c r="N222" s="216"/>
      <c r="O222" s="117"/>
      <c r="P222" s="117"/>
      <c r="Q222" s="120"/>
    </row>
    <row r="223" spans="1:17" ht="15.75" customHeight="1" thickBot="1" x14ac:dyDescent="0.3">
      <c r="A223" s="118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216"/>
      <c r="O223" s="117"/>
      <c r="P223" s="117"/>
      <c r="Q223" s="120"/>
    </row>
    <row r="224" spans="1:17" ht="15.75" customHeight="1" thickBot="1" x14ac:dyDescent="0.3">
      <c r="A224" s="118"/>
      <c r="C224" s="117"/>
      <c r="D224" s="153"/>
      <c r="E224" s="199"/>
      <c r="F224" s="199"/>
      <c r="G224" s="199"/>
      <c r="H224" s="208" t="s">
        <v>3</v>
      </c>
      <c r="I224" s="184">
        <f>SUM(I219:I223)</f>
        <v>35</v>
      </c>
      <c r="J224" s="209">
        <f>SUM(J219:J223)</f>
        <v>1</v>
      </c>
      <c r="K224" s="179"/>
      <c r="L224" s="179"/>
      <c r="M224" s="117"/>
      <c r="N224" s="117"/>
      <c r="O224" s="117"/>
      <c r="P224" s="117"/>
      <c r="Q224" s="120"/>
    </row>
    <row r="225" spans="1:17" ht="15.75" customHeight="1" x14ac:dyDescent="0.25">
      <c r="A225" s="118"/>
      <c r="C225" s="117"/>
      <c r="D225" s="153"/>
      <c r="E225" s="199"/>
      <c r="F225" s="199"/>
      <c r="G225" s="199"/>
      <c r="H225" s="217"/>
      <c r="I225" s="218"/>
      <c r="J225" s="219"/>
      <c r="K225" s="179"/>
      <c r="L225" s="179"/>
      <c r="M225" s="117"/>
      <c r="N225" s="117"/>
      <c r="O225" s="117"/>
      <c r="P225" s="117"/>
      <c r="Q225" s="120"/>
    </row>
    <row r="226" spans="1:17" ht="15.75" customHeight="1" x14ac:dyDescent="0.25">
      <c r="A226" s="118"/>
      <c r="C226" s="117"/>
      <c r="D226" s="153"/>
      <c r="E226" s="199"/>
      <c r="F226" s="199"/>
      <c r="G226" s="199"/>
      <c r="H226" s="217"/>
      <c r="I226" s="218"/>
      <c r="J226" s="219"/>
      <c r="K226" s="179"/>
      <c r="L226" s="179"/>
      <c r="M226" s="117"/>
      <c r="N226" s="117"/>
      <c r="O226" s="117"/>
      <c r="P226" s="117"/>
      <c r="Q226" s="120"/>
    </row>
    <row r="227" spans="1:17" x14ac:dyDescent="0.25">
      <c r="A227" s="118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20"/>
    </row>
    <row r="228" spans="1:17" s="3" customFormat="1" ht="15.75" x14ac:dyDescent="0.25">
      <c r="A228" s="152"/>
      <c r="B228" s="153"/>
      <c r="C228" s="153"/>
      <c r="D228" s="117"/>
      <c r="E228" s="117"/>
      <c r="F228" s="117"/>
      <c r="G228" s="117"/>
      <c r="H228" s="117"/>
      <c r="I228" s="117"/>
      <c r="J228" s="117"/>
      <c r="K228" s="117"/>
      <c r="L228" s="117"/>
      <c r="M228" s="153"/>
      <c r="N228" s="153"/>
      <c r="O228" s="153"/>
      <c r="P228" s="153"/>
      <c r="Q228" s="154"/>
    </row>
    <row r="229" spans="1:17" x14ac:dyDescent="0.25">
      <c r="A229" s="118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20"/>
    </row>
    <row r="230" spans="1:17" x14ac:dyDescent="0.25">
      <c r="A230" s="118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20"/>
    </row>
    <row r="231" spans="1:17" x14ac:dyDescent="0.25">
      <c r="A231" s="118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20"/>
    </row>
    <row r="232" spans="1:17" x14ac:dyDescent="0.25">
      <c r="A232" s="118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20"/>
    </row>
    <row r="233" spans="1:17" x14ac:dyDescent="0.25">
      <c r="A233" s="118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20"/>
    </row>
    <row r="234" spans="1:17" x14ac:dyDescent="0.25">
      <c r="A234" s="118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20"/>
    </row>
    <row r="235" spans="1:17" x14ac:dyDescent="0.25">
      <c r="A235" s="118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20"/>
    </row>
    <row r="236" spans="1:17" x14ac:dyDescent="0.25">
      <c r="A236" s="118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20"/>
    </row>
    <row r="237" spans="1:17" x14ac:dyDescent="0.25">
      <c r="A237" s="118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20"/>
    </row>
    <row r="238" spans="1:17" x14ac:dyDescent="0.25">
      <c r="A238" s="118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20"/>
    </row>
    <row r="239" spans="1:17" x14ac:dyDescent="0.25">
      <c r="A239" s="118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20"/>
    </row>
    <row r="240" spans="1:17" x14ac:dyDescent="0.25">
      <c r="A240" s="118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20"/>
    </row>
    <row r="241" spans="1:17" x14ac:dyDescent="0.25">
      <c r="A241" s="118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20"/>
    </row>
    <row r="242" spans="1:17" x14ac:dyDescent="0.25">
      <c r="A242" s="118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20"/>
    </row>
    <row r="243" spans="1:17" x14ac:dyDescent="0.25">
      <c r="A243" s="118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20"/>
    </row>
    <row r="244" spans="1:17" x14ac:dyDescent="0.25">
      <c r="A244" s="118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20"/>
    </row>
    <row r="245" spans="1:17" x14ac:dyDescent="0.25">
      <c r="A245" s="118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20"/>
    </row>
    <row r="246" spans="1:17" ht="15.75" thickBot="1" x14ac:dyDescent="0.3">
      <c r="A246" s="118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20"/>
    </row>
    <row r="247" spans="1:17" ht="19.5" thickBot="1" x14ac:dyDescent="0.3">
      <c r="A247" s="118"/>
      <c r="C247" s="117"/>
      <c r="D247" s="356" t="s">
        <v>25</v>
      </c>
      <c r="E247" s="386"/>
      <c r="F247" s="386"/>
      <c r="G247" s="358"/>
      <c r="H247" s="220"/>
      <c r="I247" s="117"/>
      <c r="J247" s="117"/>
      <c r="K247" s="117"/>
      <c r="L247" s="117"/>
      <c r="M247" s="117"/>
      <c r="N247" s="117"/>
      <c r="O247" s="117"/>
      <c r="P247" s="117"/>
      <c r="Q247" s="120"/>
    </row>
    <row r="248" spans="1:17" ht="27" customHeight="1" thickBot="1" x14ac:dyDescent="0.3">
      <c r="A248" s="118"/>
      <c r="C248" s="117"/>
      <c r="D248" s="221">
        <v>1</v>
      </c>
      <c r="E248" s="387" t="s">
        <v>26</v>
      </c>
      <c r="F248" s="388"/>
      <c r="G248" s="222">
        <v>0</v>
      </c>
      <c r="H248" s="117"/>
      <c r="I248" s="117"/>
      <c r="J248" s="117"/>
      <c r="K248" s="117"/>
      <c r="L248" s="117"/>
      <c r="M248" s="117"/>
      <c r="N248" s="117"/>
      <c r="O248" s="117"/>
      <c r="P248" s="117"/>
      <c r="Q248" s="120"/>
    </row>
    <row r="249" spans="1:17" ht="19.5" customHeight="1" thickBot="1" x14ac:dyDescent="0.3">
      <c r="A249" s="118"/>
      <c r="C249" s="223"/>
      <c r="D249" s="221">
        <v>2</v>
      </c>
      <c r="E249" s="387" t="s">
        <v>27</v>
      </c>
      <c r="F249" s="388"/>
      <c r="G249" s="224">
        <v>17</v>
      </c>
      <c r="H249" s="117"/>
      <c r="I249" s="117"/>
      <c r="J249" s="117"/>
      <c r="K249" s="117"/>
      <c r="L249" s="117"/>
      <c r="M249" s="117"/>
      <c r="N249" s="117"/>
      <c r="O249" s="117"/>
      <c r="P249" s="117"/>
      <c r="Q249" s="120"/>
    </row>
    <row r="250" spans="1:17" ht="24" customHeight="1" thickBot="1" x14ac:dyDescent="0.3">
      <c r="A250" s="118"/>
      <c r="C250" s="225"/>
      <c r="D250" s="221">
        <v>3</v>
      </c>
      <c r="E250" s="387" t="s">
        <v>28</v>
      </c>
      <c r="F250" s="388"/>
      <c r="G250" s="224">
        <v>4</v>
      </c>
      <c r="H250" s="117"/>
      <c r="I250" s="117"/>
      <c r="J250" s="117"/>
      <c r="K250" s="117"/>
      <c r="L250" s="117"/>
      <c r="M250" s="117"/>
      <c r="N250" s="117"/>
      <c r="O250" s="117"/>
      <c r="P250" s="120"/>
      <c r="Q250" s="226"/>
    </row>
    <row r="251" spans="1:17" ht="15.75" customHeight="1" thickBot="1" x14ac:dyDescent="0.3">
      <c r="A251" s="118"/>
      <c r="C251" s="225"/>
      <c r="D251" s="221">
        <v>4</v>
      </c>
      <c r="E251" s="387" t="s">
        <v>29</v>
      </c>
      <c r="F251" s="388"/>
      <c r="G251" s="224">
        <v>3</v>
      </c>
      <c r="H251" s="117"/>
      <c r="I251" s="117"/>
      <c r="J251" s="117"/>
      <c r="K251" s="117"/>
      <c r="L251" s="117"/>
      <c r="M251" s="117"/>
      <c r="N251" s="117"/>
      <c r="O251" s="117"/>
      <c r="P251" s="120"/>
      <c r="Q251" s="226"/>
    </row>
    <row r="252" spans="1:17" ht="15.75" customHeight="1" thickBot="1" x14ac:dyDescent="0.3">
      <c r="A252" s="118"/>
      <c r="C252" s="225"/>
      <c r="D252" s="221">
        <v>5</v>
      </c>
      <c r="E252" s="387" t="s">
        <v>30</v>
      </c>
      <c r="F252" s="388"/>
      <c r="G252" s="224">
        <v>0</v>
      </c>
      <c r="H252" s="117"/>
      <c r="I252" s="117"/>
      <c r="J252" s="117"/>
      <c r="K252" s="117"/>
      <c r="L252" s="117"/>
      <c r="M252" s="117"/>
      <c r="N252" s="117"/>
      <c r="O252" s="117"/>
      <c r="P252" s="120"/>
      <c r="Q252" s="226"/>
    </row>
    <row r="253" spans="1:17" ht="15.75" customHeight="1" thickBot="1" x14ac:dyDescent="0.3">
      <c r="A253" s="118"/>
      <c r="C253" s="225"/>
      <c r="D253" s="227">
        <v>6</v>
      </c>
      <c r="E253" s="378" t="s">
        <v>31</v>
      </c>
      <c r="F253" s="379"/>
      <c r="G253" s="228">
        <v>0</v>
      </c>
      <c r="H253" s="117"/>
      <c r="I253" s="117"/>
      <c r="J253" s="117"/>
      <c r="K253" s="117"/>
      <c r="L253" s="117"/>
      <c r="M253" s="117"/>
      <c r="N253" s="117"/>
      <c r="O253" s="117"/>
      <c r="P253" s="120"/>
      <c r="Q253" s="226"/>
    </row>
    <row r="254" spans="1:17" ht="15.75" customHeight="1" thickBot="1" x14ac:dyDescent="0.3">
      <c r="A254" s="118"/>
      <c r="C254" s="225"/>
      <c r="D254" s="221">
        <v>7</v>
      </c>
      <c r="E254" s="380" t="s">
        <v>32</v>
      </c>
      <c r="F254" s="381"/>
      <c r="G254" s="229">
        <v>7</v>
      </c>
      <c r="H254" s="117"/>
      <c r="I254" s="117"/>
      <c r="J254" s="117"/>
      <c r="K254" s="117"/>
      <c r="L254" s="117"/>
      <c r="M254" s="117"/>
      <c r="N254" s="117"/>
      <c r="O254" s="117"/>
      <c r="P254" s="120"/>
      <c r="Q254" s="226"/>
    </row>
    <row r="255" spans="1:17" ht="15.75" customHeight="1" thickBot="1" x14ac:dyDescent="0.3">
      <c r="A255" s="118"/>
      <c r="C255" s="225"/>
      <c r="D255" s="117"/>
      <c r="E255" s="382" t="s">
        <v>3</v>
      </c>
      <c r="F255" s="383"/>
      <c r="G255" s="230">
        <v>31</v>
      </c>
      <c r="H255" s="231"/>
      <c r="I255" s="117"/>
      <c r="J255" s="117"/>
      <c r="K255" s="117"/>
      <c r="L255" s="120"/>
      <c r="M255" s="226"/>
    </row>
    <row r="256" spans="1:17" ht="21" customHeight="1" x14ac:dyDescent="0.25">
      <c r="A256" s="118"/>
      <c r="C256" s="225"/>
      <c r="D256" s="117"/>
      <c r="E256" s="117"/>
      <c r="F256" s="117"/>
      <c r="G256" s="117"/>
      <c r="H256" s="117"/>
      <c r="I256" s="117"/>
      <c r="J256" s="117"/>
      <c r="K256" s="117"/>
      <c r="L256" s="120"/>
      <c r="M256" s="226"/>
    </row>
    <row r="257" spans="1:13" ht="15.75" customHeight="1" x14ac:dyDescent="0.25">
      <c r="A257" s="118"/>
      <c r="C257" s="225"/>
      <c r="D257" s="117"/>
      <c r="E257" s="117"/>
      <c r="F257" s="117"/>
      <c r="G257" s="117"/>
      <c r="H257" s="117"/>
      <c r="I257" s="117"/>
      <c r="J257" s="117"/>
      <c r="K257" s="117"/>
      <c r="L257" s="120"/>
      <c r="M257" s="226"/>
    </row>
    <row r="258" spans="1:13" ht="15.75" customHeight="1" x14ac:dyDescent="0.25">
      <c r="A258" s="118"/>
      <c r="C258" s="225"/>
      <c r="D258" s="117"/>
      <c r="E258" s="117"/>
      <c r="F258" s="117"/>
      <c r="G258" s="117"/>
      <c r="H258" s="117"/>
      <c r="I258" s="117"/>
      <c r="J258" s="117"/>
      <c r="K258" s="117"/>
      <c r="L258" s="120"/>
      <c r="M258" s="226"/>
    </row>
    <row r="259" spans="1:13" ht="15.75" customHeight="1" x14ac:dyDescent="0.25">
      <c r="A259" s="118"/>
      <c r="C259" s="225"/>
      <c r="D259" s="117"/>
      <c r="E259" s="117"/>
      <c r="F259" s="117"/>
      <c r="G259" s="117"/>
      <c r="H259" s="117"/>
      <c r="I259" s="117"/>
      <c r="J259" s="117"/>
      <c r="K259" s="117"/>
      <c r="L259" s="120"/>
      <c r="M259" s="226"/>
    </row>
    <row r="260" spans="1:13" ht="15.75" customHeight="1" x14ac:dyDescent="0.25">
      <c r="A260" s="118"/>
      <c r="C260" s="225"/>
      <c r="D260" s="117"/>
      <c r="E260" s="117"/>
      <c r="F260" s="117"/>
      <c r="G260" s="117"/>
      <c r="H260" s="117"/>
      <c r="I260" s="117"/>
      <c r="J260" s="117"/>
      <c r="K260" s="117"/>
      <c r="L260" s="120"/>
      <c r="M260" s="226"/>
    </row>
    <row r="261" spans="1:13" ht="15.75" customHeight="1" x14ac:dyDescent="0.25">
      <c r="A261" s="118"/>
      <c r="C261" s="225"/>
      <c r="D261" s="117"/>
      <c r="E261" s="117"/>
      <c r="F261" s="117"/>
      <c r="G261" s="117"/>
      <c r="H261" s="117"/>
      <c r="I261" s="117"/>
      <c r="J261" s="117"/>
      <c r="K261" s="117"/>
      <c r="L261" s="120"/>
      <c r="M261" s="226"/>
    </row>
    <row r="262" spans="1:13" ht="15.75" customHeight="1" x14ac:dyDescent="0.25">
      <c r="A262" s="118"/>
      <c r="C262" s="225"/>
      <c r="D262" s="117"/>
      <c r="E262" s="117"/>
      <c r="F262" s="117"/>
      <c r="G262" s="117"/>
      <c r="H262" s="117"/>
      <c r="I262" s="117"/>
      <c r="J262" s="117"/>
      <c r="K262" s="117"/>
      <c r="L262" s="120"/>
      <c r="M262" s="226"/>
    </row>
    <row r="263" spans="1:13" ht="15.75" customHeight="1" x14ac:dyDescent="0.25">
      <c r="A263" s="118"/>
      <c r="C263" s="225"/>
      <c r="D263" s="117"/>
      <c r="E263" s="117"/>
      <c r="F263" s="117"/>
      <c r="G263" s="117"/>
      <c r="H263" s="117"/>
      <c r="I263" s="117"/>
      <c r="J263" s="117"/>
      <c r="K263" s="117"/>
      <c r="L263" s="120"/>
      <c r="M263" s="226"/>
    </row>
    <row r="264" spans="1:13" ht="15.75" customHeight="1" x14ac:dyDescent="0.25">
      <c r="A264" s="118"/>
      <c r="C264" s="225"/>
      <c r="D264" s="117"/>
      <c r="E264" s="117"/>
      <c r="F264" s="117"/>
      <c r="G264" s="117"/>
      <c r="H264" s="117"/>
      <c r="I264" s="117"/>
      <c r="J264" s="117"/>
      <c r="K264" s="117"/>
      <c r="L264" s="120"/>
      <c r="M264" s="226"/>
    </row>
    <row r="265" spans="1:13" ht="15.75" customHeight="1" x14ac:dyDescent="0.25">
      <c r="A265" s="118"/>
      <c r="C265" s="225"/>
      <c r="D265" s="117"/>
      <c r="H265" s="117"/>
      <c r="I265" s="117"/>
      <c r="J265" s="117"/>
      <c r="K265" s="117"/>
      <c r="L265" s="120"/>
      <c r="M265" s="226"/>
    </row>
    <row r="266" spans="1:13" ht="15.75" customHeight="1" x14ac:dyDescent="0.25">
      <c r="A266" s="118"/>
      <c r="C266" s="225"/>
      <c r="D266" s="117"/>
      <c r="E266" s="117"/>
      <c r="F266" s="117"/>
      <c r="G266" s="117"/>
      <c r="H266" s="117"/>
      <c r="I266" s="117"/>
      <c r="J266" s="117"/>
      <c r="K266" s="117"/>
      <c r="L266" s="120"/>
      <c r="M266" s="226"/>
    </row>
    <row r="267" spans="1:13" ht="15.75" customHeight="1" x14ac:dyDescent="0.25">
      <c r="A267" s="118"/>
      <c r="C267" s="225"/>
      <c r="D267" s="117"/>
      <c r="E267" s="117"/>
      <c r="F267" s="117"/>
      <c r="G267" s="117"/>
      <c r="H267" s="117"/>
      <c r="I267" s="117"/>
      <c r="J267" s="117"/>
      <c r="K267" s="117"/>
      <c r="L267" s="120"/>
      <c r="M267" s="226"/>
    </row>
    <row r="268" spans="1:13" ht="15.75" customHeight="1" x14ac:dyDescent="0.25">
      <c r="A268" s="118"/>
      <c r="C268" s="225"/>
      <c r="D268" s="117"/>
      <c r="E268" s="117"/>
      <c r="F268" s="117"/>
      <c r="G268" s="117"/>
      <c r="H268" s="117"/>
      <c r="I268" s="117"/>
      <c r="J268" s="117"/>
      <c r="K268" s="117"/>
      <c r="L268" s="120"/>
      <c r="M268" s="226"/>
    </row>
    <row r="269" spans="1:13" ht="15.75" customHeight="1" x14ac:dyDescent="0.25">
      <c r="A269" s="118"/>
      <c r="C269" s="225"/>
      <c r="D269" s="117"/>
      <c r="E269" s="117"/>
      <c r="F269" s="117"/>
      <c r="G269" s="117"/>
      <c r="H269" s="117"/>
      <c r="I269" s="117"/>
      <c r="J269" s="117"/>
      <c r="K269" s="117"/>
      <c r="L269" s="120"/>
      <c r="M269" s="226"/>
    </row>
    <row r="270" spans="1:13" ht="15.75" customHeight="1" x14ac:dyDescent="0.25">
      <c r="A270" s="118"/>
      <c r="C270" s="225"/>
      <c r="D270" s="117"/>
      <c r="E270" s="117"/>
      <c r="F270" s="117"/>
      <c r="G270" s="117"/>
      <c r="H270" s="117"/>
      <c r="I270" s="117"/>
      <c r="J270" s="117"/>
      <c r="K270" s="117"/>
      <c r="L270" s="120"/>
      <c r="M270" s="226"/>
    </row>
    <row r="271" spans="1:13" ht="15.75" customHeight="1" x14ac:dyDescent="0.25">
      <c r="A271" s="118"/>
      <c r="C271" s="225"/>
      <c r="D271" s="117"/>
      <c r="E271" s="117"/>
      <c r="F271" s="117"/>
      <c r="G271" s="117"/>
      <c r="H271" s="117"/>
      <c r="I271" s="117"/>
      <c r="J271" s="117"/>
      <c r="K271" s="117"/>
      <c r="L271" s="120"/>
      <c r="M271" s="226"/>
    </row>
    <row r="272" spans="1:13" ht="15.75" customHeight="1" x14ac:dyDescent="0.25">
      <c r="A272" s="118"/>
      <c r="C272" s="225"/>
      <c r="D272" s="117"/>
      <c r="E272" s="117"/>
      <c r="F272" s="117"/>
      <c r="G272" s="117"/>
      <c r="H272" s="117"/>
      <c r="I272" s="117"/>
      <c r="J272" s="117"/>
      <c r="K272" s="117"/>
      <c r="L272" s="120"/>
      <c r="M272" s="226"/>
    </row>
    <row r="273" spans="1:13" ht="15.75" customHeight="1" x14ac:dyDescent="0.25">
      <c r="A273" s="118"/>
      <c r="C273" s="225"/>
      <c r="D273" s="117"/>
      <c r="E273" s="117"/>
      <c r="F273" s="117"/>
      <c r="G273" s="117"/>
      <c r="H273" s="117"/>
      <c r="I273" s="117"/>
      <c r="J273" s="117"/>
      <c r="K273" s="117"/>
      <c r="L273" s="120"/>
      <c r="M273" s="226"/>
    </row>
    <row r="274" spans="1:13" ht="15.75" customHeight="1" x14ac:dyDescent="0.25">
      <c r="A274" s="118"/>
      <c r="C274" s="225"/>
      <c r="D274" s="117"/>
      <c r="E274" s="117"/>
      <c r="F274" s="117"/>
      <c r="G274" s="117"/>
      <c r="H274" s="117"/>
      <c r="I274" s="117"/>
      <c r="J274" s="117"/>
      <c r="K274" s="117"/>
      <c r="L274" s="120"/>
      <c r="M274" s="226"/>
    </row>
    <row r="275" spans="1:13" ht="15.75" customHeight="1" x14ac:dyDescent="0.25">
      <c r="A275" s="118"/>
      <c r="C275" s="225"/>
      <c r="D275" s="117"/>
      <c r="E275" s="117"/>
      <c r="F275" s="117"/>
      <c r="G275" s="117"/>
      <c r="H275" s="117"/>
      <c r="I275" s="117"/>
      <c r="J275" s="117"/>
      <c r="K275" s="117"/>
      <c r="L275" s="120"/>
      <c r="M275" s="226"/>
    </row>
    <row r="276" spans="1:13" ht="15.75" customHeight="1" x14ac:dyDescent="0.25">
      <c r="A276" s="118"/>
      <c r="C276" s="225"/>
      <c r="D276" s="117"/>
      <c r="E276" s="117"/>
      <c r="F276" s="117"/>
      <c r="G276" s="117"/>
      <c r="H276" s="117"/>
      <c r="I276" s="117"/>
      <c r="J276" s="117"/>
      <c r="K276" s="117"/>
      <c r="L276" s="120"/>
      <c r="M276" s="226"/>
    </row>
    <row r="277" spans="1:13" ht="15.75" customHeight="1" x14ac:dyDescent="0.25">
      <c r="A277" s="118"/>
      <c r="C277" s="225"/>
      <c r="D277" s="117"/>
      <c r="E277" s="117"/>
      <c r="F277" s="117"/>
      <c r="G277" s="117"/>
      <c r="H277" s="117"/>
      <c r="I277" s="117"/>
      <c r="J277" s="117"/>
      <c r="K277" s="117"/>
      <c r="L277" s="120"/>
      <c r="M277" s="226"/>
    </row>
    <row r="278" spans="1:13" ht="15.75" customHeight="1" x14ac:dyDescent="0.25">
      <c r="A278" s="118"/>
      <c r="C278" s="225"/>
      <c r="D278" s="117"/>
      <c r="E278" s="117"/>
      <c r="F278" s="117"/>
      <c r="G278" s="117"/>
      <c r="H278" s="117"/>
      <c r="I278" s="117"/>
      <c r="J278" s="117"/>
      <c r="K278" s="117"/>
      <c r="L278" s="120"/>
      <c r="M278" s="226"/>
    </row>
    <row r="279" spans="1:13" ht="15.75" customHeight="1" x14ac:dyDescent="0.25">
      <c r="A279" s="118"/>
      <c r="C279" s="225"/>
      <c r="D279" s="117"/>
      <c r="E279" s="117"/>
      <c r="F279" s="117"/>
      <c r="G279" s="117"/>
      <c r="H279" s="117"/>
      <c r="I279" s="117"/>
      <c r="J279" s="117"/>
      <c r="K279" s="117"/>
      <c r="L279" s="120"/>
      <c r="M279" s="226"/>
    </row>
    <row r="280" spans="1:13" ht="15.75" customHeight="1" x14ac:dyDescent="0.25">
      <c r="A280" s="118"/>
      <c r="C280" s="225"/>
      <c r="D280" s="117"/>
      <c r="E280" s="117"/>
      <c r="F280" s="117"/>
      <c r="G280" s="117"/>
      <c r="H280" s="117"/>
      <c r="I280" s="117"/>
      <c r="J280" s="117"/>
      <c r="K280" s="117"/>
      <c r="L280" s="120"/>
      <c r="M280" s="226"/>
    </row>
    <row r="281" spans="1:13" ht="15.75" customHeight="1" x14ac:dyDescent="0.25">
      <c r="A281" s="118"/>
      <c r="C281" s="225"/>
      <c r="D281" s="117"/>
      <c r="E281" s="117"/>
      <c r="F281" s="117"/>
      <c r="G281" s="117"/>
      <c r="H281" s="117"/>
      <c r="I281" s="117"/>
      <c r="J281" s="117"/>
      <c r="K281" s="117"/>
      <c r="L281" s="120"/>
      <c r="M281" s="226"/>
    </row>
    <row r="282" spans="1:13" ht="31.5" customHeight="1" x14ac:dyDescent="0.25">
      <c r="A282" s="118"/>
      <c r="C282" s="225"/>
      <c r="D282" s="117"/>
      <c r="E282" s="117"/>
      <c r="F282" s="117"/>
      <c r="G282" s="117"/>
      <c r="H282" s="117"/>
      <c r="I282" s="117"/>
      <c r="J282" s="117"/>
      <c r="K282" s="117"/>
      <c r="L282" s="120"/>
      <c r="M282" s="226"/>
    </row>
    <row r="283" spans="1:13" ht="15.75" customHeight="1" x14ac:dyDescent="0.25">
      <c r="A283" s="118"/>
      <c r="C283" s="225"/>
      <c r="D283" s="117"/>
      <c r="E283" s="117"/>
      <c r="F283" s="117"/>
      <c r="G283" s="117"/>
      <c r="H283" s="117"/>
      <c r="I283" s="117"/>
      <c r="J283" s="117"/>
      <c r="K283" s="117"/>
      <c r="L283" s="120"/>
      <c r="M283" s="226"/>
    </row>
    <row r="284" spans="1:13" ht="15.75" customHeight="1" x14ac:dyDescent="0.25">
      <c r="A284" s="118"/>
      <c r="C284" s="225"/>
      <c r="D284" s="117"/>
      <c r="E284" s="117"/>
      <c r="F284" s="117"/>
      <c r="G284" s="117"/>
      <c r="H284" s="117"/>
      <c r="I284" s="117"/>
      <c r="J284" s="117"/>
      <c r="K284" s="117"/>
      <c r="L284" s="120"/>
      <c r="M284" s="226"/>
    </row>
    <row r="285" spans="1:13" ht="15.75" customHeight="1" x14ac:dyDescent="0.25">
      <c r="A285" s="118"/>
      <c r="C285" s="225"/>
      <c r="D285" s="117"/>
      <c r="E285" s="117"/>
      <c r="F285" s="117"/>
      <c r="G285" s="117"/>
      <c r="H285" s="117"/>
      <c r="I285" s="117"/>
      <c r="J285" s="117"/>
      <c r="K285" s="117"/>
      <c r="L285" s="120"/>
      <c r="M285" s="226"/>
    </row>
    <row r="286" spans="1:13" ht="15.75" customHeight="1" x14ac:dyDescent="0.25">
      <c r="A286" s="118"/>
      <c r="C286" s="225"/>
      <c r="D286" s="117"/>
      <c r="E286" s="117"/>
      <c r="F286" s="117"/>
      <c r="G286" s="117"/>
      <c r="H286" s="117"/>
      <c r="I286" s="117"/>
      <c r="J286" s="117"/>
      <c r="K286" s="117"/>
      <c r="L286" s="120"/>
      <c r="M286" s="226"/>
    </row>
    <row r="287" spans="1:13" ht="15.75" customHeight="1" x14ac:dyDescent="0.25">
      <c r="A287" s="118"/>
      <c r="C287" s="225"/>
      <c r="D287" s="117"/>
      <c r="H287" s="117"/>
      <c r="I287" s="117"/>
      <c r="J287" s="117"/>
      <c r="K287" s="117"/>
      <c r="L287" s="120"/>
      <c r="M287" s="226"/>
    </row>
    <row r="288" spans="1:13" ht="15.75" customHeight="1" x14ac:dyDescent="0.25">
      <c r="A288" s="118"/>
      <c r="C288" s="225"/>
      <c r="D288" s="117"/>
      <c r="E288" s="117"/>
      <c r="F288" s="117"/>
      <c r="G288" s="117"/>
      <c r="H288" s="117"/>
      <c r="I288" s="117"/>
      <c r="J288" s="117"/>
      <c r="K288" s="117"/>
      <c r="L288" s="120"/>
      <c r="M288" s="226"/>
    </row>
    <row r="289" spans="1:13" ht="18.75" customHeight="1" x14ac:dyDescent="0.25">
      <c r="A289" s="118"/>
      <c r="C289" s="225"/>
      <c r="D289" s="117"/>
      <c r="E289" s="117"/>
      <c r="F289" s="117"/>
      <c r="G289" s="117"/>
      <c r="H289" s="117"/>
      <c r="I289" s="117"/>
      <c r="J289" s="117"/>
      <c r="K289" s="117"/>
      <c r="L289" s="120"/>
      <c r="M289" s="226"/>
    </row>
    <row r="290" spans="1:13" ht="15.75" customHeight="1" x14ac:dyDescent="0.25">
      <c r="A290" s="118"/>
      <c r="C290" s="225"/>
      <c r="D290" s="117"/>
      <c r="E290" s="117"/>
      <c r="F290" s="117"/>
      <c r="G290" s="117"/>
      <c r="H290" s="117"/>
      <c r="I290" s="117"/>
      <c r="J290" s="117"/>
      <c r="K290" s="117"/>
      <c r="L290" s="120"/>
      <c r="M290" s="226"/>
    </row>
    <row r="291" spans="1:13" ht="15.75" customHeight="1" x14ac:dyDescent="0.25">
      <c r="A291" s="118"/>
      <c r="C291" s="225"/>
      <c r="D291" s="117"/>
      <c r="E291" s="117"/>
      <c r="F291" s="117"/>
      <c r="G291" s="117"/>
      <c r="H291" s="117"/>
      <c r="I291" s="117"/>
      <c r="J291" s="117"/>
      <c r="K291" s="117"/>
      <c r="L291" s="120"/>
      <c r="M291" s="226"/>
    </row>
    <row r="292" spans="1:13" ht="15.75" customHeight="1" x14ac:dyDescent="0.25">
      <c r="A292" s="118"/>
      <c r="C292" s="225"/>
      <c r="D292" s="117"/>
      <c r="E292" s="117"/>
      <c r="F292" s="117"/>
      <c r="G292" s="117"/>
      <c r="H292" s="117"/>
      <c r="I292" s="117"/>
      <c r="J292" s="117"/>
      <c r="K292" s="117"/>
      <c r="L292" s="120"/>
      <c r="M292" s="226"/>
    </row>
    <row r="293" spans="1:13" ht="21" customHeight="1" x14ac:dyDescent="0.25">
      <c r="A293" s="118"/>
      <c r="C293" s="225"/>
      <c r="D293" s="117"/>
      <c r="E293" s="117"/>
      <c r="F293" s="117"/>
      <c r="G293" s="117"/>
      <c r="H293" s="117"/>
      <c r="I293" s="117"/>
      <c r="J293" s="117"/>
      <c r="K293" s="117"/>
      <c r="L293" s="120"/>
      <c r="M293" s="226"/>
    </row>
    <row r="294" spans="1:13" ht="15.75" customHeight="1" x14ac:dyDescent="0.25">
      <c r="A294" s="118"/>
      <c r="C294" s="225"/>
      <c r="D294" s="117"/>
      <c r="E294" s="117"/>
      <c r="F294" s="117"/>
      <c r="G294" s="117"/>
      <c r="H294" s="117"/>
      <c r="I294" s="117"/>
      <c r="J294" s="117"/>
      <c r="K294" s="117"/>
      <c r="L294" s="120"/>
      <c r="M294" s="226"/>
    </row>
    <row r="295" spans="1:13" ht="27.75" customHeight="1" x14ac:dyDescent="0.25">
      <c r="A295" s="118"/>
      <c r="C295" s="225"/>
      <c r="D295" s="117"/>
      <c r="E295" s="117"/>
      <c r="F295" s="117"/>
      <c r="G295" s="117"/>
      <c r="H295" s="117"/>
      <c r="I295" s="117"/>
      <c r="J295" s="117"/>
      <c r="K295" s="117"/>
      <c r="L295" s="120"/>
      <c r="M295" s="226"/>
    </row>
    <row r="296" spans="1:13" ht="15.75" customHeight="1" x14ac:dyDescent="0.25">
      <c r="A296" s="118"/>
      <c r="C296" s="225"/>
      <c r="D296" s="117"/>
      <c r="E296" s="117"/>
      <c r="F296" s="117"/>
      <c r="G296" s="117"/>
      <c r="H296" s="117"/>
      <c r="I296" s="117"/>
      <c r="J296" s="117"/>
      <c r="K296" s="117"/>
      <c r="L296" s="120"/>
      <c r="M296" s="226"/>
    </row>
    <row r="297" spans="1:13" ht="15.75" customHeight="1" x14ac:dyDescent="0.25">
      <c r="A297" s="118"/>
      <c r="C297" s="225"/>
      <c r="D297" s="117"/>
      <c r="E297" s="117"/>
      <c r="F297" s="117"/>
      <c r="G297" s="117"/>
      <c r="H297" s="117"/>
      <c r="I297" s="117"/>
      <c r="J297" s="117"/>
      <c r="K297" s="117"/>
      <c r="L297" s="120"/>
      <c r="M297" s="226"/>
    </row>
    <row r="298" spans="1:13" ht="15.75" customHeight="1" x14ac:dyDescent="0.25">
      <c r="A298" s="118"/>
      <c r="C298" s="225"/>
      <c r="D298" s="117"/>
      <c r="E298" s="117"/>
      <c r="F298" s="117"/>
      <c r="G298" s="117"/>
      <c r="H298" s="117"/>
      <c r="I298" s="117"/>
      <c r="J298" s="117"/>
      <c r="K298" s="117"/>
      <c r="L298" s="120"/>
      <c r="M298" s="226"/>
    </row>
    <row r="299" spans="1:13" ht="15.75" customHeight="1" x14ac:dyDescent="0.25">
      <c r="A299" s="118"/>
      <c r="C299" s="225"/>
      <c r="D299" s="117"/>
      <c r="E299" s="117"/>
      <c r="F299" s="117"/>
      <c r="G299" s="117"/>
      <c r="H299" s="117"/>
      <c r="I299" s="117"/>
      <c r="J299" s="117"/>
      <c r="K299" s="117"/>
      <c r="L299" s="120"/>
      <c r="M299" s="226"/>
    </row>
    <row r="300" spans="1:13" ht="17.25" customHeight="1" x14ac:dyDescent="0.25">
      <c r="A300" s="118"/>
      <c r="C300" s="225"/>
      <c r="D300" s="117"/>
      <c r="E300" s="117"/>
      <c r="F300" s="117"/>
      <c r="G300" s="117"/>
      <c r="H300" s="117"/>
      <c r="I300" s="117"/>
      <c r="J300" s="117"/>
      <c r="K300" s="117"/>
      <c r="L300" s="120"/>
      <c r="M300" s="226"/>
    </row>
    <row r="301" spans="1:13" ht="15.75" customHeight="1" x14ac:dyDescent="0.25">
      <c r="A301" s="118"/>
      <c r="C301" s="225"/>
      <c r="D301" s="117"/>
      <c r="E301" s="117"/>
      <c r="F301" s="117"/>
      <c r="G301" s="117"/>
      <c r="H301" s="117"/>
      <c r="I301" s="117"/>
      <c r="J301" s="117"/>
      <c r="K301" s="117"/>
      <c r="L301" s="120"/>
      <c r="M301" s="226"/>
    </row>
    <row r="302" spans="1:13" ht="15.75" customHeight="1" x14ac:dyDescent="0.25">
      <c r="A302" s="118"/>
      <c r="C302" s="225"/>
      <c r="D302" s="117"/>
      <c r="E302" s="117"/>
      <c r="F302" s="117"/>
      <c r="G302" s="117"/>
      <c r="H302" s="117"/>
      <c r="I302" s="117"/>
      <c r="J302" s="117"/>
      <c r="K302" s="117"/>
      <c r="L302" s="120"/>
      <c r="M302" s="226"/>
    </row>
    <row r="303" spans="1:13" ht="15.75" customHeight="1" x14ac:dyDescent="0.25">
      <c r="A303" s="118"/>
      <c r="C303" s="225"/>
      <c r="D303" s="117"/>
      <c r="E303" s="117"/>
      <c r="F303" s="117"/>
      <c r="G303" s="117"/>
      <c r="H303" s="117"/>
      <c r="I303" s="117"/>
      <c r="J303" s="117"/>
      <c r="K303" s="117"/>
      <c r="L303" s="120"/>
      <c r="M303" s="226"/>
    </row>
    <row r="304" spans="1:13" ht="15.75" customHeight="1" x14ac:dyDescent="0.25">
      <c r="A304" s="118"/>
      <c r="C304" s="225"/>
      <c r="D304" s="117"/>
      <c r="E304" s="117"/>
      <c r="F304" s="117"/>
      <c r="G304" s="117"/>
      <c r="H304" s="117"/>
      <c r="I304" s="117"/>
      <c r="J304" s="117"/>
      <c r="K304" s="117"/>
      <c r="L304" s="120"/>
      <c r="M304" s="226"/>
    </row>
    <row r="305" spans="1:17" ht="15.75" customHeight="1" x14ac:dyDescent="0.25">
      <c r="A305" s="118"/>
      <c r="L305" s="120"/>
      <c r="M305" s="226"/>
    </row>
    <row r="306" spans="1:17" ht="15.75" customHeight="1" x14ac:dyDescent="0.25">
      <c r="A306" s="118"/>
      <c r="C306" s="225"/>
      <c r="D306" s="117"/>
      <c r="H306" s="117"/>
      <c r="I306" s="117"/>
      <c r="J306" s="117"/>
      <c r="K306" s="117"/>
      <c r="L306" s="117"/>
      <c r="M306" s="117"/>
      <c r="N306" s="117"/>
      <c r="O306" s="117"/>
      <c r="P306" s="120"/>
      <c r="Q306" s="226"/>
    </row>
    <row r="307" spans="1:17" ht="15.75" customHeight="1" thickBot="1" x14ac:dyDescent="0.3">
      <c r="A307" s="118"/>
      <c r="C307" s="225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20"/>
      <c r="Q307" s="226"/>
    </row>
    <row r="308" spans="1:17" ht="15.75" customHeight="1" thickBot="1" x14ac:dyDescent="0.3">
      <c r="A308" s="118"/>
      <c r="B308" s="384" t="s">
        <v>38</v>
      </c>
      <c r="C308" s="385"/>
      <c r="D308" s="385"/>
      <c r="E308" s="385"/>
      <c r="F308" s="385"/>
      <c r="G308" s="385"/>
      <c r="H308" s="385"/>
      <c r="I308" s="385"/>
      <c r="J308" s="385"/>
      <c r="K308" s="385"/>
      <c r="L308" s="385"/>
      <c r="M308" s="385"/>
      <c r="N308" s="385"/>
      <c r="O308" s="385"/>
      <c r="P308" s="120"/>
      <c r="Q308" s="226"/>
    </row>
    <row r="309" spans="1:17" ht="15.75" customHeight="1" x14ac:dyDescent="0.25">
      <c r="A309" s="118"/>
      <c r="C309" s="225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20"/>
      <c r="Q309" s="226"/>
    </row>
    <row r="310" spans="1:17" ht="15.75" customHeight="1" x14ac:dyDescent="0.25">
      <c r="A310" s="118"/>
      <c r="C310" s="225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20"/>
      <c r="Q310" s="226"/>
    </row>
    <row r="311" spans="1:17" ht="15.75" customHeight="1" x14ac:dyDescent="0.25">
      <c r="A311" s="118"/>
      <c r="C311" s="225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20"/>
      <c r="Q311" s="226"/>
    </row>
    <row r="312" spans="1:17" ht="15.75" customHeight="1" x14ac:dyDescent="0.25">
      <c r="A312" s="118"/>
      <c r="C312" s="225"/>
      <c r="D312" s="117"/>
      <c r="E312" s="117"/>
      <c r="F312" s="117"/>
      <c r="G312" s="117"/>
      <c r="H312" s="3"/>
      <c r="I312" s="153"/>
      <c r="J312" s="153"/>
      <c r="K312" s="153"/>
      <c r="L312" s="153"/>
      <c r="M312" s="117"/>
      <c r="N312" s="117"/>
      <c r="O312" s="117"/>
      <c r="P312" s="120"/>
      <c r="Q312" s="226"/>
    </row>
    <row r="313" spans="1:17" x14ac:dyDescent="0.25">
      <c r="A313" s="118"/>
      <c r="C313" s="223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20"/>
    </row>
    <row r="314" spans="1:17" s="3" customFormat="1" ht="15.75" x14ac:dyDescent="0.25">
      <c r="A314" s="152"/>
      <c r="B314" s="153"/>
      <c r="C314" s="153"/>
      <c r="D314" s="117"/>
      <c r="E314" s="117"/>
      <c r="F314" s="117"/>
      <c r="G314" s="117"/>
      <c r="H314" s="117"/>
      <c r="I314" s="117"/>
      <c r="J314" s="117"/>
      <c r="K314" s="117"/>
      <c r="L314" s="117"/>
      <c r="M314" s="153"/>
      <c r="N314" s="153"/>
      <c r="O314" s="153"/>
      <c r="P314" s="153"/>
      <c r="Q314" s="154"/>
    </row>
    <row r="315" spans="1:17" x14ac:dyDescent="0.25">
      <c r="A315" s="118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20"/>
    </row>
    <row r="316" spans="1:17" ht="15.75" thickBot="1" x14ac:dyDescent="0.3">
      <c r="A316" s="118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20"/>
    </row>
    <row r="317" spans="1:17" ht="24" customHeight="1" thickBot="1" x14ac:dyDescent="0.3">
      <c r="A317" s="118"/>
      <c r="P317" s="232"/>
      <c r="Q317" s="233"/>
    </row>
    <row r="318" spans="1:17" x14ac:dyDescent="0.25">
      <c r="A318" s="118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20"/>
    </row>
    <row r="319" spans="1:17" x14ac:dyDescent="0.25">
      <c r="A319" s="118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  <c r="Q319" s="120"/>
    </row>
    <row r="320" spans="1:17" x14ac:dyDescent="0.25">
      <c r="A320" s="118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20"/>
    </row>
    <row r="321" spans="1:17" x14ac:dyDescent="0.25">
      <c r="A321" s="118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20"/>
    </row>
    <row r="322" spans="1:17" x14ac:dyDescent="0.25">
      <c r="A322" s="118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20"/>
    </row>
    <row r="323" spans="1:17" x14ac:dyDescent="0.25">
      <c r="A323" s="118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  <c r="Q323" s="120"/>
    </row>
    <row r="324" spans="1:17" x14ac:dyDescent="0.25">
      <c r="A324" s="118"/>
      <c r="C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20"/>
    </row>
    <row r="325" spans="1:17" x14ac:dyDescent="0.25">
      <c r="A325" s="118"/>
      <c r="C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20"/>
    </row>
    <row r="326" spans="1:17" x14ac:dyDescent="0.25">
      <c r="A326" s="118"/>
      <c r="C326" s="117"/>
      <c r="D326" s="120"/>
      <c r="E326" s="120"/>
      <c r="F326" s="120"/>
      <c r="G326" s="120"/>
      <c r="H326" s="117"/>
      <c r="I326" s="117"/>
      <c r="J326" s="117"/>
      <c r="K326" s="117"/>
      <c r="L326" s="117"/>
      <c r="M326" s="117"/>
      <c r="N326" s="117"/>
      <c r="O326" s="117"/>
      <c r="P326" s="117"/>
      <c r="Q326" s="120"/>
    </row>
    <row r="327" spans="1:17" x14ac:dyDescent="0.25">
      <c r="A327" s="118"/>
      <c r="C327" s="117"/>
      <c r="H327" s="117"/>
      <c r="I327" s="117"/>
      <c r="J327" s="117"/>
      <c r="K327" s="117"/>
      <c r="L327" s="117"/>
      <c r="M327" s="117"/>
      <c r="N327" s="117"/>
      <c r="O327" s="117"/>
      <c r="P327" s="117"/>
      <c r="Q327" s="120"/>
    </row>
    <row r="328" spans="1:17" x14ac:dyDescent="0.25">
      <c r="A328" s="118"/>
      <c r="C328" s="117"/>
      <c r="H328" s="117"/>
      <c r="I328" s="117"/>
      <c r="J328" s="117"/>
      <c r="K328" s="117"/>
      <c r="L328" s="117"/>
      <c r="M328" s="117"/>
      <c r="N328" s="117"/>
      <c r="O328" s="117"/>
      <c r="P328" s="117"/>
      <c r="Q328" s="120"/>
    </row>
    <row r="329" spans="1:17" x14ac:dyDescent="0.25">
      <c r="A329" s="118"/>
      <c r="C329" s="117"/>
      <c r="H329" s="117"/>
      <c r="I329" s="117"/>
      <c r="J329" s="117"/>
      <c r="K329" s="117"/>
      <c r="L329" s="117"/>
      <c r="M329" s="117"/>
      <c r="N329" s="117"/>
      <c r="O329" s="117"/>
      <c r="P329" s="117"/>
      <c r="Q329" s="120"/>
    </row>
    <row r="330" spans="1:17" x14ac:dyDescent="0.25">
      <c r="A330" s="118"/>
      <c r="C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20"/>
    </row>
    <row r="331" spans="1:17" x14ac:dyDescent="0.25">
      <c r="A331" s="118"/>
      <c r="C331" s="117"/>
      <c r="H331" s="117"/>
      <c r="I331" s="117"/>
      <c r="J331" s="117"/>
      <c r="K331" s="117"/>
      <c r="L331" s="117"/>
      <c r="M331" s="117"/>
      <c r="N331" s="117"/>
      <c r="O331" s="117"/>
      <c r="P331" s="117"/>
      <c r="Q331" s="120"/>
    </row>
    <row r="332" spans="1:17" x14ac:dyDescent="0.25">
      <c r="A332" s="118"/>
      <c r="C332" s="117"/>
      <c r="H332" s="117"/>
      <c r="I332" s="117"/>
      <c r="J332" s="117"/>
      <c r="K332" s="117"/>
      <c r="L332" s="117"/>
      <c r="M332" s="117"/>
      <c r="N332" s="117"/>
      <c r="O332" s="117"/>
      <c r="P332" s="117"/>
      <c r="Q332" s="120"/>
    </row>
    <row r="333" spans="1:17" x14ac:dyDescent="0.25">
      <c r="A333" s="118"/>
      <c r="C333" s="117"/>
      <c r="H333" s="117"/>
      <c r="I333" s="117"/>
      <c r="J333" s="117"/>
      <c r="K333" s="117"/>
      <c r="L333" s="117"/>
      <c r="M333" s="117"/>
      <c r="N333" s="117"/>
      <c r="O333" s="117"/>
      <c r="P333" s="117"/>
      <c r="Q333" s="120"/>
    </row>
    <row r="334" spans="1:17" x14ac:dyDescent="0.25">
      <c r="A334" s="118"/>
      <c r="C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20"/>
    </row>
    <row r="335" spans="1:17" x14ac:dyDescent="0.25">
      <c r="A335" s="118"/>
      <c r="C335" s="117"/>
      <c r="H335" s="117"/>
      <c r="I335" s="117"/>
      <c r="J335" s="117"/>
      <c r="K335" s="117"/>
      <c r="L335" s="117"/>
      <c r="M335" s="117"/>
      <c r="N335" s="117"/>
      <c r="O335" s="117"/>
      <c r="P335" s="117"/>
      <c r="Q335" s="120"/>
    </row>
    <row r="336" spans="1:17" x14ac:dyDescent="0.25">
      <c r="A336" s="118"/>
      <c r="C336" s="117"/>
      <c r="H336" s="117"/>
      <c r="I336" s="117"/>
      <c r="J336" s="117"/>
      <c r="K336" s="117"/>
      <c r="L336" s="117"/>
      <c r="M336" s="117"/>
      <c r="N336" s="117"/>
      <c r="O336" s="117"/>
      <c r="P336" s="117"/>
      <c r="Q336" s="120"/>
    </row>
    <row r="337" spans="1:17" x14ac:dyDescent="0.25">
      <c r="A337" s="118"/>
      <c r="C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20"/>
    </row>
    <row r="338" spans="1:17" x14ac:dyDescent="0.25">
      <c r="A338" s="118"/>
      <c r="C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20"/>
    </row>
    <row r="339" spans="1:17" x14ac:dyDescent="0.25">
      <c r="A339" s="118"/>
      <c r="C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20"/>
    </row>
    <row r="340" spans="1:17" x14ac:dyDescent="0.25">
      <c r="A340" s="118"/>
      <c r="C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20"/>
    </row>
    <row r="341" spans="1:17" x14ac:dyDescent="0.25">
      <c r="A341" s="118"/>
      <c r="C341" s="117"/>
      <c r="M341" s="117"/>
      <c r="N341" s="117"/>
      <c r="O341" s="117"/>
      <c r="P341" s="117"/>
      <c r="Q341" s="120"/>
    </row>
    <row r="342" spans="1:17" x14ac:dyDescent="0.25">
      <c r="A342" s="118"/>
      <c r="C342" s="117"/>
      <c r="M342" s="117"/>
      <c r="N342" s="117"/>
      <c r="O342" s="117"/>
      <c r="P342" s="117"/>
      <c r="Q342" s="120"/>
    </row>
    <row r="343" spans="1:17" x14ac:dyDescent="0.25">
      <c r="A343" s="118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20"/>
      <c r="Q343" s="120"/>
    </row>
    <row r="344" spans="1:17" x14ac:dyDescent="0.25">
      <c r="A344" s="118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Q344" s="226"/>
    </row>
    <row r="345" spans="1:17" x14ac:dyDescent="0.25">
      <c r="A345" s="118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Q345" s="226"/>
    </row>
    <row r="346" spans="1:17" x14ac:dyDescent="0.25">
      <c r="A346" s="118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Q346" s="226"/>
    </row>
    <row r="347" spans="1:17" x14ac:dyDescent="0.25">
      <c r="A347" s="118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Q347" s="226"/>
    </row>
    <row r="348" spans="1:17" x14ac:dyDescent="0.25">
      <c r="A348" s="118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Q348" s="226"/>
    </row>
    <row r="349" spans="1:17" x14ac:dyDescent="0.25">
      <c r="A349" s="118"/>
      <c r="B349" s="226"/>
      <c r="C349" s="226"/>
      <c r="D349" s="226"/>
      <c r="E349" s="226"/>
      <c r="F349" s="226"/>
      <c r="G349" s="226"/>
      <c r="H349" s="226"/>
      <c r="I349" s="226"/>
      <c r="J349" s="226"/>
      <c r="K349" s="226"/>
      <c r="L349" s="226"/>
      <c r="M349" s="226"/>
      <c r="N349" s="226"/>
      <c r="O349" s="226"/>
      <c r="P349" s="226"/>
      <c r="Q349" s="226"/>
    </row>
    <row r="350" spans="1:17" x14ac:dyDescent="0.25">
      <c r="A350" s="4"/>
      <c r="B350" s="4"/>
      <c r="C350" s="4"/>
    </row>
    <row r="351" spans="1:17" x14ac:dyDescent="0.25">
      <c r="A351" s="4"/>
      <c r="B351" s="4"/>
      <c r="C351" s="4"/>
    </row>
    <row r="352" spans="1:17" x14ac:dyDescent="0.25">
      <c r="A352" s="4"/>
      <c r="B352" s="4"/>
      <c r="C352" s="4"/>
    </row>
    <row r="353" spans="1:3" x14ac:dyDescent="0.25">
      <c r="A353" s="4"/>
      <c r="B353" s="4"/>
      <c r="C353" s="4"/>
    </row>
    <row r="354" spans="1:3" x14ac:dyDescent="0.25">
      <c r="A354" s="4"/>
      <c r="B354" s="4"/>
      <c r="C354" s="4"/>
    </row>
    <row r="355" spans="1:3" x14ac:dyDescent="0.25">
      <c r="A355" s="4"/>
      <c r="B355" s="4"/>
      <c r="C355" s="4"/>
    </row>
    <row r="356" spans="1:3" x14ac:dyDescent="0.25">
      <c r="A356" s="4"/>
      <c r="B356" s="4"/>
      <c r="C356" s="4"/>
    </row>
  </sheetData>
  <mergeCells count="52"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R356"/>
  <sheetViews>
    <sheetView zoomScale="71" zoomScaleNormal="71" workbookViewId="0">
      <selection activeCell="L8" sqref="L8"/>
    </sheetView>
  </sheetViews>
  <sheetFormatPr baseColWidth="10" defaultRowHeight="15" x14ac:dyDescent="0.25"/>
  <cols>
    <col min="1" max="1" width="3.5703125" customWidth="1"/>
    <col min="2" max="2" width="6.7109375" style="117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9"/>
    </row>
    <row r="2" spans="1:17" x14ac:dyDescent="0.25">
      <c r="A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9"/>
    </row>
    <row r="3" spans="1:17" x14ac:dyDescent="0.25">
      <c r="A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239"/>
    </row>
    <row r="4" spans="1:17" x14ac:dyDescent="0.25">
      <c r="A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239"/>
    </row>
    <row r="5" spans="1:17" x14ac:dyDescent="0.25">
      <c r="A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239"/>
    </row>
    <row r="6" spans="1:17" x14ac:dyDescent="0.25">
      <c r="A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239"/>
    </row>
    <row r="7" spans="1:17" x14ac:dyDescent="0.25">
      <c r="A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239"/>
    </row>
    <row r="8" spans="1:17" x14ac:dyDescent="0.25">
      <c r="A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239"/>
    </row>
    <row r="9" spans="1:17" x14ac:dyDescent="0.25">
      <c r="A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239"/>
    </row>
    <row r="10" spans="1:17" x14ac:dyDescent="0.25">
      <c r="A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239"/>
    </row>
    <row r="11" spans="1:17" x14ac:dyDescent="0.25">
      <c r="A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239"/>
    </row>
    <row r="12" spans="1:17" ht="15.75" thickBot="1" x14ac:dyDescent="0.3">
      <c r="A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239"/>
    </row>
    <row r="13" spans="1:17" ht="50.25" customHeight="1" x14ac:dyDescent="0.25">
      <c r="A13" s="118"/>
      <c r="B13" s="345" t="s">
        <v>24</v>
      </c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119"/>
      <c r="Q13" s="120"/>
    </row>
    <row r="14" spans="1:17" ht="43.5" customHeight="1" thickBot="1" x14ac:dyDescent="0.85">
      <c r="A14" s="118"/>
      <c r="B14" s="347" t="s">
        <v>45</v>
      </c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121"/>
      <c r="Q14" s="120"/>
    </row>
    <row r="15" spans="1:17" x14ac:dyDescent="0.25">
      <c r="A15" s="118"/>
      <c r="B15" s="117" t="s">
        <v>35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20"/>
    </row>
    <row r="16" spans="1:17" x14ac:dyDescent="0.25">
      <c r="A16" s="118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20"/>
    </row>
    <row r="17" spans="1:18" x14ac:dyDescent="0.25">
      <c r="A17" s="118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20"/>
    </row>
    <row r="18" spans="1:18" x14ac:dyDescent="0.25">
      <c r="A18" s="118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20"/>
    </row>
    <row r="19" spans="1:18" ht="15.75" thickBot="1" x14ac:dyDescent="0.3">
      <c r="A19" s="118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20"/>
    </row>
    <row r="20" spans="1:18" ht="20.25" customHeight="1" thickBot="1" x14ac:dyDescent="0.3">
      <c r="A20" s="118"/>
      <c r="C20" s="349" t="s">
        <v>0</v>
      </c>
      <c r="D20" s="350"/>
      <c r="E20" s="350"/>
      <c r="F20" s="351"/>
      <c r="G20" s="122"/>
      <c r="H20" s="349" t="s">
        <v>1</v>
      </c>
      <c r="I20" s="350"/>
      <c r="J20" s="350"/>
      <c r="K20" s="350"/>
      <c r="L20" s="351"/>
      <c r="M20" s="123"/>
      <c r="N20" s="123"/>
      <c r="O20" s="123"/>
      <c r="P20" s="117"/>
      <c r="Q20" s="120"/>
      <c r="R20" s="1"/>
    </row>
    <row r="21" spans="1:18" s="2" customFormat="1" ht="15.75" thickBot="1" x14ac:dyDescent="0.3">
      <c r="A21" s="124"/>
      <c r="B21" s="125"/>
      <c r="C21" s="126" t="s">
        <v>39</v>
      </c>
      <c r="D21" s="127" t="s">
        <v>2</v>
      </c>
      <c r="E21" s="128" t="s">
        <v>34</v>
      </c>
      <c r="F21" s="126" t="s">
        <v>3</v>
      </c>
      <c r="G21" s="129" t="s">
        <v>37</v>
      </c>
      <c r="H21" s="128" t="s">
        <v>4</v>
      </c>
      <c r="I21" s="128" t="s">
        <v>5</v>
      </c>
      <c r="J21" s="126" t="s">
        <v>6</v>
      </c>
      <c r="K21" s="126" t="s">
        <v>7</v>
      </c>
      <c r="L21" s="126" t="s">
        <v>3</v>
      </c>
      <c r="M21" s="125"/>
      <c r="N21" s="125"/>
      <c r="O21" s="125"/>
      <c r="P21" s="130"/>
      <c r="Q21" s="130"/>
    </row>
    <row r="22" spans="1:18" ht="16.5" thickBot="1" x14ac:dyDescent="0.35">
      <c r="A22" s="118"/>
      <c r="C22" s="131">
        <v>14</v>
      </c>
      <c r="D22" s="148">
        <v>6</v>
      </c>
      <c r="E22" s="148">
        <v>4</v>
      </c>
      <c r="F22" s="133">
        <f>SUM(C22:E22)</f>
        <v>24</v>
      </c>
      <c r="G22" s="134"/>
      <c r="H22" s="131">
        <v>7</v>
      </c>
      <c r="I22" s="131">
        <v>10</v>
      </c>
      <c r="J22" s="131">
        <v>0</v>
      </c>
      <c r="K22" s="131">
        <v>7</v>
      </c>
      <c r="L22" s="133">
        <f>SUM(H22:K22)</f>
        <v>24</v>
      </c>
      <c r="M22" s="117"/>
      <c r="N22" s="117"/>
      <c r="O22" s="135"/>
      <c r="P22" s="120"/>
      <c r="Q22" s="120"/>
    </row>
    <row r="23" spans="1:18" ht="16.5" thickBot="1" x14ac:dyDescent="0.35">
      <c r="A23" s="118"/>
      <c r="C23" s="136">
        <f>+C22/F22</f>
        <v>0.58333333333333337</v>
      </c>
      <c r="D23" s="137">
        <f>+D22/F22</f>
        <v>0.25</v>
      </c>
      <c r="E23" s="138">
        <f>+E22/F22</f>
        <v>0.16666666666666666</v>
      </c>
      <c r="F23" s="139">
        <v>1</v>
      </c>
      <c r="G23" s="134"/>
      <c r="H23" s="136">
        <f>+H22/L22</f>
        <v>0.29166666666666669</v>
      </c>
      <c r="I23" s="136">
        <f>+I22/L22</f>
        <v>0.41666666666666669</v>
      </c>
      <c r="J23" s="136">
        <f>+J22/L22</f>
        <v>0</v>
      </c>
      <c r="K23" s="136">
        <f>+K22/L22</f>
        <v>0.29166666666666669</v>
      </c>
      <c r="L23" s="139">
        <f>SUM(H23:K23)</f>
        <v>1</v>
      </c>
      <c r="M23" s="117"/>
      <c r="N23" s="117"/>
      <c r="O23" s="135"/>
      <c r="P23" s="120"/>
      <c r="Q23" s="120"/>
    </row>
    <row r="24" spans="1:18" x14ac:dyDescent="0.25">
      <c r="A24" s="118"/>
      <c r="C24" s="117" t="s">
        <v>36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35"/>
      <c r="O24" s="135"/>
      <c r="P24" s="135"/>
      <c r="Q24" s="120"/>
      <c r="R24" s="1"/>
    </row>
    <row r="25" spans="1:18" x14ac:dyDescent="0.25">
      <c r="A25" s="118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35"/>
      <c r="N25" s="135"/>
      <c r="O25" s="135"/>
      <c r="P25" s="135"/>
      <c r="Q25" s="120"/>
      <c r="R25" s="1"/>
    </row>
    <row r="26" spans="1:18" x14ac:dyDescent="0.25">
      <c r="A26" s="118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35"/>
      <c r="N26" s="135"/>
      <c r="O26" s="135"/>
      <c r="P26" s="117"/>
      <c r="Q26" s="120"/>
    </row>
    <row r="27" spans="1:18" x14ac:dyDescent="0.25">
      <c r="A27" s="118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20"/>
    </row>
    <row r="28" spans="1:18" x14ac:dyDescent="0.25">
      <c r="A28" s="118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20"/>
    </row>
    <row r="29" spans="1:18" x14ac:dyDescent="0.25">
      <c r="A29" s="118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20"/>
    </row>
    <row r="30" spans="1:18" x14ac:dyDescent="0.25">
      <c r="A30" s="118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20"/>
    </row>
    <row r="31" spans="1:18" x14ac:dyDescent="0.25">
      <c r="A31" s="118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20"/>
    </row>
    <row r="32" spans="1:18" x14ac:dyDescent="0.25">
      <c r="A32" s="118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20"/>
    </row>
    <row r="33" spans="1:17" x14ac:dyDescent="0.25">
      <c r="A33" s="118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20"/>
    </row>
    <row r="34" spans="1:17" x14ac:dyDescent="0.25">
      <c r="A34" s="118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20"/>
    </row>
    <row r="35" spans="1:17" x14ac:dyDescent="0.25">
      <c r="A35" s="118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20"/>
    </row>
    <row r="36" spans="1:17" x14ac:dyDescent="0.25">
      <c r="A36" s="118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20"/>
    </row>
    <row r="37" spans="1:17" x14ac:dyDescent="0.25">
      <c r="A37" s="118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20"/>
    </row>
    <row r="38" spans="1:17" x14ac:dyDescent="0.25">
      <c r="A38" s="11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20"/>
    </row>
    <row r="39" spans="1:17" x14ac:dyDescent="0.25">
      <c r="A39" s="11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20"/>
    </row>
    <row r="40" spans="1:17" x14ac:dyDescent="0.25">
      <c r="A40" s="11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20"/>
    </row>
    <row r="41" spans="1:17" x14ac:dyDescent="0.25">
      <c r="A41" s="11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20"/>
    </row>
    <row r="42" spans="1:17" x14ac:dyDescent="0.25">
      <c r="A42" s="118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20"/>
    </row>
    <row r="43" spans="1:17" ht="19.5" customHeight="1" x14ac:dyDescent="0.25">
      <c r="A43" s="118"/>
      <c r="C43" s="117"/>
      <c r="D43" s="352" t="s">
        <v>8</v>
      </c>
      <c r="E43" s="352"/>
      <c r="F43" s="352"/>
      <c r="G43" s="352"/>
      <c r="H43" s="352"/>
      <c r="I43" s="352"/>
      <c r="J43" s="352"/>
      <c r="K43" s="352"/>
      <c r="L43" s="352"/>
      <c r="M43" s="352"/>
      <c r="N43" s="117"/>
      <c r="O43" s="117"/>
      <c r="P43" s="117"/>
      <c r="Q43" s="120"/>
    </row>
    <row r="44" spans="1:17" ht="16.5" thickBot="1" x14ac:dyDescent="0.35">
      <c r="A44" s="118"/>
      <c r="C44" s="117"/>
      <c r="D44" s="140">
        <v>1</v>
      </c>
      <c r="E44" s="141" t="str">
        <f>+'[1]ACUM-MAYO'!A61</f>
        <v>SE TIENE POR NO PRESENTADA ( NO CUMPLIÓ PREVENCIÓN)</v>
      </c>
      <c r="F44" s="142"/>
      <c r="G44" s="142"/>
      <c r="H44" s="142"/>
      <c r="I44" s="143"/>
      <c r="J44" s="342">
        <v>0</v>
      </c>
      <c r="K44" s="343"/>
      <c r="L44" s="344"/>
      <c r="M44" s="144">
        <f>+$J44/$J61</f>
        <v>0</v>
      </c>
      <c r="N44" s="117"/>
      <c r="O44" s="117"/>
      <c r="P44" s="117"/>
      <c r="Q44" s="120"/>
    </row>
    <row r="45" spans="1:17" ht="16.5" thickBot="1" x14ac:dyDescent="0.35">
      <c r="A45" s="118"/>
      <c r="C45" s="117"/>
      <c r="D45" s="131">
        <v>2</v>
      </c>
      <c r="E45" s="145" t="str">
        <f>+'[1]ACUM-MAYO'!A62</f>
        <v>NO CUMPLIO CON LOS EXTREMOS DEL ARTÍCULO 79 (REQUISITOS)</v>
      </c>
      <c r="F45" s="146"/>
      <c r="G45" s="146"/>
      <c r="H45" s="146"/>
      <c r="I45" s="147"/>
      <c r="J45" s="353">
        <v>0</v>
      </c>
      <c r="K45" s="354"/>
      <c r="L45" s="355"/>
      <c r="M45" s="136">
        <f>+$J45/$J61</f>
        <v>0</v>
      </c>
      <c r="N45" s="117"/>
      <c r="O45" s="117"/>
      <c r="P45" s="117"/>
      <c r="Q45" s="120"/>
    </row>
    <row r="46" spans="1:17" ht="16.5" thickBot="1" x14ac:dyDescent="0.35">
      <c r="A46" s="118"/>
      <c r="C46" s="117"/>
      <c r="D46" s="131">
        <v>3</v>
      </c>
      <c r="E46" s="145" t="str">
        <f>+'[1]ACUM-MAYO'!A63</f>
        <v xml:space="preserve">INCOMPETENCIA </v>
      </c>
      <c r="F46" s="146"/>
      <c r="G46" s="146"/>
      <c r="H46" s="146"/>
      <c r="I46" s="147"/>
      <c r="J46" s="353">
        <v>1</v>
      </c>
      <c r="K46" s="354"/>
      <c r="L46" s="355"/>
      <c r="M46" s="136">
        <f>+$J46/$J61</f>
        <v>4.1666666666666664E-2</v>
      </c>
      <c r="N46" s="117"/>
      <c r="O46" s="117"/>
      <c r="P46" s="117"/>
      <c r="Q46" s="120"/>
    </row>
    <row r="47" spans="1:17" ht="16.5" thickBot="1" x14ac:dyDescent="0.35">
      <c r="A47" s="118"/>
      <c r="C47" s="117"/>
      <c r="D47" s="131">
        <v>4</v>
      </c>
      <c r="E47" s="145" t="str">
        <f>+'[1]ACUM-MAYO'!A64</f>
        <v>NEGATIVA POR INEXISTENCIA</v>
      </c>
      <c r="F47" s="146"/>
      <c r="G47" s="146"/>
      <c r="H47" s="146"/>
      <c r="I47" s="147"/>
      <c r="J47" s="353">
        <v>0</v>
      </c>
      <c r="K47" s="354"/>
      <c r="L47" s="355"/>
      <c r="M47" s="136">
        <f>+$J47/$J61</f>
        <v>0</v>
      </c>
      <c r="N47" s="117"/>
      <c r="O47" s="117"/>
      <c r="P47" s="117"/>
      <c r="Q47" s="120"/>
    </row>
    <row r="48" spans="1:17" ht="16.5" thickBot="1" x14ac:dyDescent="0.35">
      <c r="A48" s="118"/>
      <c r="C48" s="117"/>
      <c r="D48" s="131">
        <v>5</v>
      </c>
      <c r="E48" s="145" t="str">
        <f>+'[1]ACUM-MAYO'!A65</f>
        <v>NEGATIVA CONFIDENCIAL E INEXISTENTE</v>
      </c>
      <c r="F48" s="146"/>
      <c r="G48" s="146"/>
      <c r="H48" s="146"/>
      <c r="I48" s="147"/>
      <c r="J48" s="353">
        <v>0</v>
      </c>
      <c r="K48" s="354"/>
      <c r="L48" s="355"/>
      <c r="M48" s="136">
        <f>+$J48/$J61</f>
        <v>0</v>
      </c>
      <c r="N48" s="117"/>
      <c r="O48" s="117"/>
      <c r="P48" s="117"/>
      <c r="Q48" s="120"/>
    </row>
    <row r="49" spans="1:17" ht="16.5" thickBot="1" x14ac:dyDescent="0.35">
      <c r="A49" s="118"/>
      <c r="C49" s="117"/>
      <c r="D49" s="131">
        <v>6</v>
      </c>
      <c r="E49" s="145" t="str">
        <f>+'[1]ACUM-MAYO'!A66</f>
        <v>AFIRMATIVO</v>
      </c>
      <c r="F49" s="146"/>
      <c r="G49" s="146"/>
      <c r="H49" s="146"/>
      <c r="I49" s="147"/>
      <c r="J49" s="353">
        <v>22</v>
      </c>
      <c r="K49" s="354"/>
      <c r="L49" s="355"/>
      <c r="M49" s="136">
        <f>+$J49/J61</f>
        <v>0.91666666666666663</v>
      </c>
      <c r="N49" s="117"/>
      <c r="O49" s="117"/>
      <c r="P49" s="117"/>
      <c r="Q49" s="120"/>
    </row>
    <row r="50" spans="1:17" ht="16.5" thickBot="1" x14ac:dyDescent="0.35">
      <c r="A50" s="118"/>
      <c r="C50" s="117"/>
      <c r="D50" s="131">
        <v>7</v>
      </c>
      <c r="E50" s="145" t="str">
        <f>+'[1]ACUM-MAYO'!A67</f>
        <v xml:space="preserve">AFIRMATIVO PARCIAL POR CONFIDENCIALIDAD </v>
      </c>
      <c r="F50" s="146"/>
      <c r="G50" s="146"/>
      <c r="H50" s="146"/>
      <c r="I50" s="147"/>
      <c r="J50" s="353">
        <v>0</v>
      </c>
      <c r="K50" s="354"/>
      <c r="L50" s="355"/>
      <c r="M50" s="136">
        <f>+$J50/J61</f>
        <v>0</v>
      </c>
      <c r="N50" s="117"/>
      <c r="O50" s="117"/>
      <c r="P50" s="117"/>
      <c r="Q50" s="120"/>
    </row>
    <row r="51" spans="1:17" ht="16.5" thickBot="1" x14ac:dyDescent="0.35">
      <c r="A51" s="118"/>
      <c r="C51" s="117"/>
      <c r="D51" s="131">
        <v>8</v>
      </c>
      <c r="E51" s="145" t="str">
        <f>+'[1]ACUM-MAYO'!A68</f>
        <v>NEGATIVA POR CONFIDENCIALIDAD Y RESERVADA</v>
      </c>
      <c r="F51" s="149"/>
      <c r="G51" s="150"/>
      <c r="H51" s="150"/>
      <c r="I51" s="151"/>
      <c r="J51" s="353">
        <v>0</v>
      </c>
      <c r="K51" s="354"/>
      <c r="L51" s="355"/>
      <c r="M51" s="136">
        <f>+$J51/J61</f>
        <v>0</v>
      </c>
      <c r="N51" s="117"/>
      <c r="O51" s="117"/>
      <c r="P51" s="117"/>
      <c r="Q51" s="120"/>
    </row>
    <row r="52" spans="1:17" ht="16.5" thickBot="1" x14ac:dyDescent="0.35">
      <c r="A52" s="118"/>
      <c r="C52" s="117"/>
      <c r="D52" s="131">
        <v>9</v>
      </c>
      <c r="E52" s="145" t="str">
        <f>+'[1]ACUM-MAYO'!A69</f>
        <v>AFIRMATIVO PARCIAL POR CONFIDENCIALIDAD E INEXISTENCIA</v>
      </c>
      <c r="F52" s="5"/>
      <c r="G52" s="150"/>
      <c r="H52" s="150"/>
      <c r="I52" s="151"/>
      <c r="J52" s="353">
        <v>1</v>
      </c>
      <c r="K52" s="354"/>
      <c r="L52" s="355"/>
      <c r="M52" s="136">
        <f>+J52/J61</f>
        <v>4.1666666666666664E-2</v>
      </c>
      <c r="N52" s="117"/>
      <c r="O52" s="117"/>
      <c r="P52" s="117"/>
      <c r="Q52" s="120"/>
    </row>
    <row r="53" spans="1:17" ht="16.5" thickBot="1" x14ac:dyDescent="0.35">
      <c r="A53" s="118"/>
      <c r="C53" s="117"/>
      <c r="D53" s="131">
        <v>10</v>
      </c>
      <c r="E53" s="145" t="str">
        <f>+'[1]ACUM-MAYO'!A70</f>
        <v>AFIRMATIVO PARCIAL POR CONFIDENCIALIDAD, RESERVA E INEXISTENCIA</v>
      </c>
      <c r="F53" s="149"/>
      <c r="G53" s="150"/>
      <c r="H53" s="150"/>
      <c r="I53" s="151"/>
      <c r="J53" s="353">
        <v>0</v>
      </c>
      <c r="K53" s="354"/>
      <c r="L53" s="355"/>
      <c r="M53" s="136">
        <f>+J53/J61</f>
        <v>0</v>
      </c>
      <c r="N53" s="117"/>
      <c r="O53" s="117"/>
      <c r="P53" s="117"/>
      <c r="Q53" s="120"/>
    </row>
    <row r="54" spans="1:17" ht="16.5" thickBot="1" x14ac:dyDescent="0.35">
      <c r="A54" s="118"/>
      <c r="C54" s="117"/>
      <c r="D54" s="131">
        <v>11</v>
      </c>
      <c r="E54" s="145" t="str">
        <f>+'[1]ACUM-MAYO'!A71</f>
        <v>AFIRMATIVO PARCIAL POR INEXISTENCIA</v>
      </c>
      <c r="F54" s="149"/>
      <c r="G54" s="150"/>
      <c r="H54" s="150"/>
      <c r="I54" s="151"/>
      <c r="J54" s="353">
        <v>0</v>
      </c>
      <c r="K54" s="354"/>
      <c r="L54" s="355"/>
      <c r="M54" s="136">
        <f>+$J54/J61</f>
        <v>0</v>
      </c>
      <c r="N54" s="117"/>
      <c r="O54" s="117"/>
      <c r="P54" s="117"/>
      <c r="Q54" s="120"/>
    </row>
    <row r="55" spans="1:17" ht="16.5" thickBot="1" x14ac:dyDescent="0.35">
      <c r="A55" s="118"/>
      <c r="C55" s="117"/>
      <c r="D55" s="131">
        <v>12</v>
      </c>
      <c r="E55" s="145" t="str">
        <f>+'[1]ACUM-MAYO'!A72</f>
        <v>AFIRMATIVO PARCIAL POR RESERVA</v>
      </c>
      <c r="F55" s="146"/>
      <c r="G55" s="146"/>
      <c r="H55" s="146"/>
      <c r="I55" s="147"/>
      <c r="J55" s="353">
        <v>0</v>
      </c>
      <c r="K55" s="354"/>
      <c r="L55" s="355"/>
      <c r="M55" s="136">
        <f>+$J55/J61</f>
        <v>0</v>
      </c>
      <c r="N55" s="117"/>
      <c r="O55" s="117"/>
      <c r="P55" s="117"/>
      <c r="Q55" s="120"/>
    </row>
    <row r="56" spans="1:17" ht="16.5" thickBot="1" x14ac:dyDescent="0.35">
      <c r="A56" s="118"/>
      <c r="C56" s="117"/>
      <c r="D56" s="131">
        <v>13</v>
      </c>
      <c r="E56" s="145" t="str">
        <f>+'[1]ACUM-MAYO'!A73</f>
        <v>AFIRMATIVO PARCIAL POR RESERVA Y CONFIDENCIALIDAD</v>
      </c>
      <c r="F56" s="146"/>
      <c r="G56" s="146"/>
      <c r="H56" s="146"/>
      <c r="I56" s="147"/>
      <c r="J56" s="353">
        <v>0</v>
      </c>
      <c r="K56" s="354"/>
      <c r="L56" s="355"/>
      <c r="M56" s="136">
        <f>+$J56/J61</f>
        <v>0</v>
      </c>
      <c r="N56" s="117"/>
      <c r="O56" s="117"/>
      <c r="P56" s="117"/>
      <c r="Q56" s="120"/>
    </row>
    <row r="57" spans="1:17" ht="16.5" thickBot="1" x14ac:dyDescent="0.35">
      <c r="A57" s="118"/>
      <c r="C57" s="117"/>
      <c r="D57" s="131">
        <v>14</v>
      </c>
      <c r="E57" s="145" t="str">
        <f>+'[1]ACUM-MAYO'!A74</f>
        <v>AFIRMATIVO PARCIAL POR RESERVA E INEXISTENCIA</v>
      </c>
      <c r="F57" s="146"/>
      <c r="G57" s="146"/>
      <c r="H57" s="146"/>
      <c r="I57" s="147"/>
      <c r="J57" s="353">
        <v>0</v>
      </c>
      <c r="K57" s="354"/>
      <c r="L57" s="355"/>
      <c r="M57" s="136">
        <f>+$J57/J61</f>
        <v>0</v>
      </c>
      <c r="N57" s="117"/>
      <c r="O57" s="117"/>
      <c r="P57" s="117"/>
      <c r="Q57" s="120"/>
    </row>
    <row r="58" spans="1:17" ht="16.5" thickBot="1" x14ac:dyDescent="0.35">
      <c r="A58" s="118"/>
      <c r="C58" s="117"/>
      <c r="D58" s="131">
        <v>15</v>
      </c>
      <c r="E58" s="145" t="str">
        <f>+'[1]ACUM-MAYO'!A75</f>
        <v>NEGATIVA  POR RESERVA</v>
      </c>
      <c r="F58" s="146"/>
      <c r="G58" s="146"/>
      <c r="H58" s="146"/>
      <c r="I58" s="147"/>
      <c r="J58" s="353">
        <v>0</v>
      </c>
      <c r="K58" s="354"/>
      <c r="L58" s="355"/>
      <c r="M58" s="136">
        <f>+$J58/J61</f>
        <v>0</v>
      </c>
      <c r="N58" s="117"/>
      <c r="O58" s="117"/>
      <c r="P58" s="117"/>
      <c r="Q58" s="120"/>
    </row>
    <row r="59" spans="1:17" ht="16.5" thickBot="1" x14ac:dyDescent="0.35">
      <c r="A59" s="118"/>
      <c r="C59" s="117"/>
      <c r="D59" s="131">
        <v>16</v>
      </c>
      <c r="E59" s="145" t="str">
        <f>+'[1]ACUM-MAYO'!A76</f>
        <v>PREVENCIÓN ENTRAMITE</v>
      </c>
      <c r="F59" s="146"/>
      <c r="G59" s="146"/>
      <c r="H59" s="146"/>
      <c r="I59" s="147"/>
      <c r="J59" s="353">
        <v>0</v>
      </c>
      <c r="K59" s="354"/>
      <c r="L59" s="355"/>
      <c r="M59" s="136">
        <f>+J59/J61</f>
        <v>0</v>
      </c>
      <c r="N59" s="117"/>
      <c r="O59" s="117"/>
      <c r="P59" s="117"/>
      <c r="Q59" s="120"/>
    </row>
    <row r="60" spans="1:17" s="3" customFormat="1" ht="16.5" thickBot="1" x14ac:dyDescent="0.3">
      <c r="A60" s="152"/>
      <c r="B60" s="153"/>
      <c r="C60" s="153"/>
      <c r="D60" s="153"/>
      <c r="E60" s="153"/>
      <c r="F60" s="153"/>
      <c r="G60" s="153"/>
      <c r="H60" s="153"/>
      <c r="I60" s="153"/>
      <c r="N60" s="153"/>
      <c r="O60" s="153"/>
      <c r="P60" s="153"/>
      <c r="Q60" s="154"/>
    </row>
    <row r="61" spans="1:17" ht="16.5" thickBot="1" x14ac:dyDescent="0.3">
      <c r="A61" s="118"/>
      <c r="C61" s="117"/>
      <c r="D61" s="117"/>
      <c r="E61" s="117"/>
      <c r="F61" s="117"/>
      <c r="G61" s="117"/>
      <c r="H61" s="117"/>
      <c r="I61" s="117"/>
      <c r="J61" s="359">
        <f>SUM(J44:J59)</f>
        <v>24</v>
      </c>
      <c r="K61" s="360"/>
      <c r="L61" s="361"/>
      <c r="M61" s="155">
        <f>SUM(M44:M60)</f>
        <v>0.99999999999999989</v>
      </c>
      <c r="N61" s="117"/>
      <c r="O61" s="117"/>
      <c r="P61" s="117"/>
      <c r="Q61" s="120"/>
    </row>
    <row r="62" spans="1:17" ht="15.75" x14ac:dyDescent="0.25">
      <c r="A62" s="118"/>
      <c r="C62" s="117"/>
      <c r="D62" s="117"/>
      <c r="E62" s="117"/>
      <c r="F62" s="117"/>
      <c r="G62" s="117"/>
      <c r="H62" s="117"/>
      <c r="I62" s="117"/>
      <c r="J62" s="156"/>
      <c r="K62" s="156"/>
      <c r="L62" s="156"/>
      <c r="M62" s="157"/>
      <c r="N62" s="117"/>
      <c r="O62" s="117"/>
      <c r="P62" s="117"/>
      <c r="Q62" s="120"/>
    </row>
    <row r="63" spans="1:17" ht="15.75" x14ac:dyDescent="0.25">
      <c r="A63" s="118"/>
      <c r="C63" s="117"/>
      <c r="D63" s="117"/>
      <c r="E63" s="117"/>
      <c r="F63" s="117"/>
      <c r="G63" s="117"/>
      <c r="H63" s="117"/>
      <c r="I63" s="117"/>
      <c r="J63" s="156"/>
      <c r="K63" s="156"/>
      <c r="L63" s="156"/>
      <c r="M63" s="157"/>
      <c r="N63" s="117"/>
      <c r="O63" s="117"/>
      <c r="P63" s="117"/>
      <c r="Q63" s="120"/>
    </row>
    <row r="64" spans="1:17" ht="15.75" x14ac:dyDescent="0.25">
      <c r="A64" s="118"/>
      <c r="C64" s="117"/>
      <c r="D64" s="117"/>
      <c r="E64" s="117"/>
      <c r="F64" s="117"/>
      <c r="G64" s="117"/>
      <c r="H64" s="117"/>
      <c r="I64" s="117"/>
      <c r="J64" s="156"/>
      <c r="K64" s="156"/>
      <c r="L64" s="156"/>
      <c r="M64" s="157"/>
      <c r="N64" s="117"/>
      <c r="O64" s="117"/>
      <c r="P64" s="117"/>
      <c r="Q64" s="120"/>
    </row>
    <row r="65" spans="1:17" ht="15.75" x14ac:dyDescent="0.25">
      <c r="A65" s="118"/>
      <c r="C65" s="117"/>
      <c r="D65" s="117"/>
      <c r="E65" s="117"/>
      <c r="F65" s="117"/>
      <c r="G65" s="117"/>
      <c r="H65" s="117"/>
      <c r="I65" s="117"/>
      <c r="J65" s="156"/>
      <c r="K65" s="156"/>
      <c r="L65" s="156"/>
      <c r="M65" s="157"/>
      <c r="N65" s="117"/>
      <c r="O65" s="117"/>
      <c r="P65" s="117"/>
      <c r="Q65" s="120"/>
    </row>
    <row r="66" spans="1:17" ht="15.75" x14ac:dyDescent="0.25">
      <c r="A66" s="118"/>
      <c r="C66" s="117"/>
      <c r="D66" s="117"/>
      <c r="E66" s="117"/>
      <c r="F66" s="117"/>
      <c r="G66" s="117"/>
      <c r="H66" s="117"/>
      <c r="I66" s="117"/>
      <c r="J66" s="156"/>
      <c r="K66" s="156"/>
      <c r="L66" s="156"/>
      <c r="M66" s="157"/>
      <c r="N66" s="117"/>
      <c r="O66" s="117"/>
      <c r="P66" s="117"/>
      <c r="Q66" s="120"/>
    </row>
    <row r="67" spans="1:17" ht="15.75" x14ac:dyDescent="0.25">
      <c r="A67" s="118"/>
      <c r="C67" s="117"/>
      <c r="D67" s="117"/>
      <c r="E67" s="117"/>
      <c r="F67" s="117"/>
      <c r="G67" s="117"/>
      <c r="H67" s="117"/>
      <c r="I67" s="117"/>
      <c r="J67" s="156"/>
      <c r="K67" s="156"/>
      <c r="L67" s="156"/>
      <c r="M67" s="157"/>
      <c r="N67" s="117"/>
      <c r="O67" s="117"/>
      <c r="P67" s="117"/>
      <c r="Q67" s="120"/>
    </row>
    <row r="68" spans="1:17" ht="15.75" x14ac:dyDescent="0.25">
      <c r="A68" s="118"/>
      <c r="C68" s="117"/>
      <c r="D68" s="117"/>
      <c r="E68" s="117"/>
      <c r="F68" s="117"/>
      <c r="G68" s="117"/>
      <c r="H68" s="117"/>
      <c r="I68" s="117"/>
      <c r="J68" s="156"/>
      <c r="K68" s="156"/>
      <c r="L68" s="156"/>
      <c r="M68" s="157"/>
      <c r="N68" s="117"/>
      <c r="O68" s="117"/>
      <c r="P68" s="117"/>
      <c r="Q68" s="120"/>
    </row>
    <row r="69" spans="1:17" ht="15.75" x14ac:dyDescent="0.25">
      <c r="A69" s="118"/>
      <c r="C69" s="117"/>
      <c r="D69" s="117"/>
      <c r="E69" s="117"/>
      <c r="F69" s="117"/>
      <c r="G69" s="117"/>
      <c r="H69" s="117"/>
      <c r="I69" s="117"/>
      <c r="J69" s="156"/>
      <c r="K69" s="156"/>
      <c r="L69" s="156"/>
      <c r="M69" s="157"/>
      <c r="N69" s="117"/>
      <c r="O69" s="117"/>
      <c r="P69" s="117"/>
      <c r="Q69" s="120"/>
    </row>
    <row r="70" spans="1:17" x14ac:dyDescent="0.25">
      <c r="A70" s="118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20"/>
    </row>
    <row r="71" spans="1:17" x14ac:dyDescent="0.25">
      <c r="A71" s="118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20"/>
    </row>
    <row r="72" spans="1:17" x14ac:dyDescent="0.25">
      <c r="A72" s="11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20"/>
    </row>
    <row r="73" spans="1:17" x14ac:dyDescent="0.25">
      <c r="A73" s="11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20"/>
    </row>
    <row r="74" spans="1:17" x14ac:dyDescent="0.25">
      <c r="A74" s="118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20"/>
    </row>
    <row r="75" spans="1:17" x14ac:dyDescent="0.25">
      <c r="A75" s="118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20"/>
    </row>
    <row r="76" spans="1:17" x14ac:dyDescent="0.25">
      <c r="A76" s="118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20"/>
    </row>
    <row r="77" spans="1:17" x14ac:dyDescent="0.25">
      <c r="A77" s="118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20"/>
    </row>
    <row r="78" spans="1:17" x14ac:dyDescent="0.25">
      <c r="A78" s="118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20"/>
    </row>
    <row r="79" spans="1:17" x14ac:dyDescent="0.25">
      <c r="A79" s="118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20"/>
    </row>
    <row r="80" spans="1:17" x14ac:dyDescent="0.25">
      <c r="A80" s="118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20"/>
    </row>
    <row r="81" spans="1:17" x14ac:dyDescent="0.25">
      <c r="A81" s="118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20"/>
    </row>
    <row r="82" spans="1:17" x14ac:dyDescent="0.25">
      <c r="A82" s="118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20"/>
    </row>
    <row r="83" spans="1:17" x14ac:dyDescent="0.25">
      <c r="A83" s="118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20"/>
    </row>
    <row r="84" spans="1:17" x14ac:dyDescent="0.25">
      <c r="A84" s="118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20"/>
    </row>
    <row r="85" spans="1:17" x14ac:dyDescent="0.25">
      <c r="A85" s="118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20"/>
    </row>
    <row r="86" spans="1:17" x14ac:dyDescent="0.25">
      <c r="A86" s="118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20"/>
    </row>
    <row r="87" spans="1:17" x14ac:dyDescent="0.25">
      <c r="A87" s="118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20"/>
    </row>
    <row r="88" spans="1:17" x14ac:dyDescent="0.25">
      <c r="A88" s="118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20"/>
    </row>
    <row r="89" spans="1:17" x14ac:dyDescent="0.25">
      <c r="A89" s="118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20"/>
    </row>
    <row r="90" spans="1:17" x14ac:dyDescent="0.25">
      <c r="A90" s="118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20"/>
    </row>
    <row r="91" spans="1:17" x14ac:dyDescent="0.25">
      <c r="A91" s="118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20"/>
    </row>
    <row r="92" spans="1:17" x14ac:dyDescent="0.25">
      <c r="A92" s="118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20"/>
    </row>
    <row r="93" spans="1:17" x14ac:dyDescent="0.25">
      <c r="A93" s="118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20"/>
    </row>
    <row r="94" spans="1:17" x14ac:dyDescent="0.25">
      <c r="A94" s="118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20"/>
    </row>
    <row r="95" spans="1:17" x14ac:dyDescent="0.25">
      <c r="A95" s="118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20"/>
    </row>
    <row r="96" spans="1:17" x14ac:dyDescent="0.25">
      <c r="A96" s="118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20"/>
    </row>
    <row r="97" spans="1:17" x14ac:dyDescent="0.25">
      <c r="A97" s="118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20"/>
    </row>
    <row r="98" spans="1:17" x14ac:dyDescent="0.25">
      <c r="A98" s="118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20"/>
    </row>
    <row r="99" spans="1:17" x14ac:dyDescent="0.25">
      <c r="A99" s="118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20"/>
    </row>
    <row r="100" spans="1:17" x14ac:dyDescent="0.25">
      <c r="A100" s="11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20"/>
    </row>
    <row r="101" spans="1:17" x14ac:dyDescent="0.25">
      <c r="A101" s="11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20"/>
    </row>
    <row r="102" spans="1:17" ht="15.75" thickBot="1" x14ac:dyDescent="0.3">
      <c r="A102" s="11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20"/>
    </row>
    <row r="103" spans="1:17" ht="19.5" customHeight="1" thickBot="1" x14ac:dyDescent="0.3">
      <c r="A103" s="118"/>
      <c r="C103" s="117"/>
      <c r="D103" s="362" t="s">
        <v>9</v>
      </c>
      <c r="E103" s="363"/>
      <c r="F103" s="363"/>
      <c r="G103" s="363"/>
      <c r="H103" s="363"/>
      <c r="I103" s="363"/>
      <c r="J103" s="364"/>
      <c r="K103" s="180"/>
      <c r="L103" s="180"/>
      <c r="M103" s="117"/>
      <c r="N103" s="117"/>
      <c r="O103" s="117"/>
      <c r="P103" s="117"/>
      <c r="Q103" s="120"/>
    </row>
    <row r="104" spans="1:17" ht="15.75" customHeight="1" thickBot="1" x14ac:dyDescent="0.35">
      <c r="A104" s="118"/>
      <c r="C104" s="117"/>
      <c r="D104" s="159">
        <v>1</v>
      </c>
      <c r="E104" s="160" t="s">
        <v>19</v>
      </c>
      <c r="F104" s="161"/>
      <c r="G104" s="162"/>
      <c r="H104" s="162"/>
      <c r="I104" s="163">
        <v>9</v>
      </c>
      <c r="J104" s="164">
        <f>+I104/I110</f>
        <v>0.39130434782608697</v>
      </c>
      <c r="K104" s="165"/>
      <c r="L104" s="165"/>
      <c r="M104" s="117"/>
      <c r="N104" s="117"/>
      <c r="O104" s="117"/>
      <c r="P104" s="117"/>
      <c r="Q104" s="120"/>
    </row>
    <row r="105" spans="1:17" ht="15.75" customHeight="1" thickBot="1" x14ac:dyDescent="0.35">
      <c r="A105" s="118"/>
      <c r="C105" s="117"/>
      <c r="D105" s="159">
        <v>2</v>
      </c>
      <c r="E105" s="166" t="s">
        <v>40</v>
      </c>
      <c r="F105" s="167"/>
      <c r="G105" s="162"/>
      <c r="H105" s="162"/>
      <c r="I105" s="168">
        <v>7</v>
      </c>
      <c r="J105" s="164">
        <f>I105/I110</f>
        <v>0.30434782608695654</v>
      </c>
      <c r="K105" s="165"/>
      <c r="L105" s="165"/>
      <c r="M105" s="117"/>
      <c r="N105" s="117"/>
      <c r="O105" s="117"/>
      <c r="P105" s="117"/>
      <c r="Q105" s="120"/>
    </row>
    <row r="106" spans="1:17" ht="37.5" customHeight="1" thickBot="1" x14ac:dyDescent="0.35">
      <c r="A106" s="118"/>
      <c r="C106" s="117"/>
      <c r="D106" s="159">
        <v>3</v>
      </c>
      <c r="E106" s="365" t="s">
        <v>23</v>
      </c>
      <c r="F106" s="366"/>
      <c r="G106" s="366"/>
      <c r="H106" s="367"/>
      <c r="I106" s="168">
        <v>7</v>
      </c>
      <c r="J106" s="164">
        <f>+I106/I110</f>
        <v>0.30434782608695654</v>
      </c>
      <c r="K106" s="165"/>
      <c r="L106" s="165"/>
      <c r="M106" s="117"/>
      <c r="N106" s="117"/>
      <c r="O106" s="117"/>
      <c r="P106" s="117"/>
      <c r="Q106" s="120"/>
    </row>
    <row r="107" spans="1:17" ht="15.75" customHeight="1" thickBot="1" x14ac:dyDescent="0.35">
      <c r="A107" s="118"/>
      <c r="C107" s="117"/>
      <c r="D107" s="159">
        <v>4</v>
      </c>
      <c r="E107" s="166" t="s">
        <v>20</v>
      </c>
      <c r="F107" s="167"/>
      <c r="G107" s="162"/>
      <c r="H107" s="162"/>
      <c r="I107" s="168">
        <v>0</v>
      </c>
      <c r="J107" s="164">
        <f>I107/I110</f>
        <v>0</v>
      </c>
      <c r="K107" s="165"/>
      <c r="L107" s="165"/>
      <c r="M107" s="117"/>
      <c r="N107" s="117"/>
      <c r="O107" s="117"/>
      <c r="P107" s="117"/>
      <c r="Q107" s="120"/>
    </row>
    <row r="108" spans="1:17" ht="15.75" customHeight="1" thickBot="1" x14ac:dyDescent="0.35">
      <c r="A108" s="118"/>
      <c r="C108" s="117"/>
      <c r="D108" s="169">
        <v>5</v>
      </c>
      <c r="E108" s="166" t="s">
        <v>21</v>
      </c>
      <c r="F108" s="167"/>
      <c r="G108" s="162"/>
      <c r="H108" s="162"/>
      <c r="I108" s="163">
        <v>0</v>
      </c>
      <c r="J108" s="170">
        <f>+I108/I110</f>
        <v>0</v>
      </c>
      <c r="K108" s="165"/>
      <c r="L108" s="165"/>
      <c r="M108" s="117"/>
      <c r="N108" s="117"/>
      <c r="O108" s="117"/>
      <c r="P108" s="117"/>
      <c r="Q108" s="120"/>
    </row>
    <row r="109" spans="1:17" ht="15.75" customHeight="1" thickBot="1" x14ac:dyDescent="0.35">
      <c r="A109" s="118"/>
      <c r="C109" s="117"/>
      <c r="D109" s="171"/>
      <c r="E109" s="172"/>
      <c r="F109" s="172"/>
      <c r="G109" s="173"/>
      <c r="H109" s="172"/>
      <c r="I109" s="172" t="s">
        <v>33</v>
      </c>
      <c r="J109" s="172"/>
      <c r="K109" s="117"/>
      <c r="L109" s="117"/>
      <c r="M109" s="117"/>
      <c r="N109" s="117"/>
      <c r="O109" s="117"/>
      <c r="P109" s="117"/>
      <c r="Q109" s="120"/>
    </row>
    <row r="110" spans="1:17" ht="15.75" customHeight="1" thickBot="1" x14ac:dyDescent="0.35">
      <c r="A110" s="118"/>
      <c r="C110" s="117"/>
      <c r="D110" s="174"/>
      <c r="E110" s="174"/>
      <c r="F110" s="174"/>
      <c r="G110" s="175"/>
      <c r="H110" s="176" t="s">
        <v>3</v>
      </c>
      <c r="I110" s="177">
        <f>SUM(I104:I109)</f>
        <v>23</v>
      </c>
      <c r="J110" s="178">
        <f>SUM(J104:J109)</f>
        <v>1</v>
      </c>
      <c r="K110" s="179"/>
      <c r="L110" s="179"/>
      <c r="M110" s="117"/>
      <c r="N110" s="117"/>
      <c r="O110" s="117"/>
      <c r="P110" s="117"/>
      <c r="Q110" s="120"/>
    </row>
    <row r="111" spans="1:17" x14ac:dyDescent="0.25">
      <c r="A111" s="118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Q111" s="120"/>
    </row>
    <row r="112" spans="1:17" s="3" customFormat="1" ht="15.75" x14ac:dyDescent="0.25">
      <c r="A112" s="152"/>
      <c r="B112" s="153"/>
      <c r="C112" s="153"/>
      <c r="D112" s="117"/>
      <c r="E112" s="117"/>
      <c r="F112" s="117"/>
      <c r="G112" s="117"/>
      <c r="H112" s="117"/>
      <c r="I112" s="117"/>
      <c r="J112" s="117"/>
      <c r="K112" s="117"/>
      <c r="L112" s="117"/>
      <c r="M112" s="153"/>
      <c r="N112" s="153"/>
      <c r="O112" s="153"/>
      <c r="P112" s="153"/>
      <c r="Q112" s="154"/>
    </row>
    <row r="113" spans="1:17" ht="18.75" x14ac:dyDescent="0.25">
      <c r="A113" s="118"/>
      <c r="C113" s="117"/>
      <c r="D113" s="368"/>
      <c r="E113" s="368"/>
      <c r="F113" s="368"/>
      <c r="G113" s="368"/>
      <c r="H113" s="368"/>
      <c r="I113" s="368"/>
      <c r="J113" s="368"/>
      <c r="K113" s="180"/>
      <c r="L113" s="180"/>
      <c r="M113" s="117"/>
      <c r="N113" s="117"/>
      <c r="O113" s="117"/>
      <c r="P113" s="117"/>
      <c r="Q113" s="120"/>
    </row>
    <row r="114" spans="1:17" x14ac:dyDescent="0.25">
      <c r="A114" s="118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P114" s="117"/>
      <c r="Q114" s="120"/>
    </row>
    <row r="115" spans="1:17" x14ac:dyDescent="0.25">
      <c r="A115" s="118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20"/>
    </row>
    <row r="116" spans="1:17" x14ac:dyDescent="0.25">
      <c r="A116" s="118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20"/>
    </row>
    <row r="117" spans="1:17" x14ac:dyDescent="0.25">
      <c r="A117" s="118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20"/>
    </row>
    <row r="118" spans="1:17" x14ac:dyDescent="0.25">
      <c r="A118" s="118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20"/>
    </row>
    <row r="119" spans="1:17" x14ac:dyDescent="0.25">
      <c r="A119" s="118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20"/>
    </row>
    <row r="120" spans="1:17" x14ac:dyDescent="0.25">
      <c r="A120" s="118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20"/>
    </row>
    <row r="121" spans="1:17" x14ac:dyDescent="0.25">
      <c r="A121" s="118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20"/>
    </row>
    <row r="122" spans="1:17" x14ac:dyDescent="0.25">
      <c r="A122" s="118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 t="s">
        <v>10</v>
      </c>
      <c r="P122" s="117"/>
      <c r="Q122" s="120"/>
    </row>
    <row r="123" spans="1:17" x14ac:dyDescent="0.25">
      <c r="A123" s="118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20"/>
    </row>
    <row r="124" spans="1:17" x14ac:dyDescent="0.25">
      <c r="A124" s="118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20"/>
    </row>
    <row r="125" spans="1:17" x14ac:dyDescent="0.25">
      <c r="A125" s="118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20"/>
    </row>
    <row r="126" spans="1:17" x14ac:dyDescent="0.25">
      <c r="A126" s="118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20"/>
    </row>
    <row r="127" spans="1:17" x14ac:dyDescent="0.25">
      <c r="A127" s="118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20"/>
    </row>
    <row r="128" spans="1:17" x14ac:dyDescent="0.25">
      <c r="A128" s="118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20"/>
    </row>
    <row r="129" spans="1:17" x14ac:dyDescent="0.25">
      <c r="A129" s="11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20"/>
    </row>
    <row r="130" spans="1:17" x14ac:dyDescent="0.25">
      <c r="A130" s="11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20"/>
    </row>
    <row r="131" spans="1:17" x14ac:dyDescent="0.25">
      <c r="A131" s="11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20"/>
    </row>
    <row r="132" spans="1:17" x14ac:dyDescent="0.25">
      <c r="A132" s="118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20"/>
    </row>
    <row r="133" spans="1:17" x14ac:dyDescent="0.25">
      <c r="A133" s="118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20"/>
    </row>
    <row r="134" spans="1:17" x14ac:dyDescent="0.25">
      <c r="A134" s="118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20"/>
    </row>
    <row r="135" spans="1:17" x14ac:dyDescent="0.25">
      <c r="A135" s="118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20"/>
    </row>
    <row r="136" spans="1:17" x14ac:dyDescent="0.25">
      <c r="A136" s="118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20"/>
    </row>
    <row r="137" spans="1:17" x14ac:dyDescent="0.25">
      <c r="A137" s="118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20"/>
    </row>
    <row r="138" spans="1:17" x14ac:dyDescent="0.25">
      <c r="A138" s="118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20"/>
    </row>
    <row r="139" spans="1:17" ht="15.75" thickBot="1" x14ac:dyDescent="0.3">
      <c r="A139" s="118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20"/>
    </row>
    <row r="140" spans="1:17" ht="19.5" thickBot="1" x14ac:dyDescent="0.3">
      <c r="A140" s="118"/>
      <c r="C140" s="117"/>
      <c r="D140" s="117"/>
      <c r="E140" s="369" t="s">
        <v>11</v>
      </c>
      <c r="F140" s="370"/>
      <c r="G140" s="370"/>
      <c r="H140" s="370"/>
      <c r="I140" s="370"/>
      <c r="J140" s="371"/>
      <c r="K140" s="180"/>
      <c r="L140" s="180"/>
      <c r="M140" s="117"/>
      <c r="N140" s="117"/>
      <c r="O140" s="117"/>
      <c r="P140" s="117"/>
      <c r="Q140" s="120"/>
    </row>
    <row r="141" spans="1:17" ht="15.75" thickBot="1" x14ac:dyDescent="0.3">
      <c r="A141" s="118"/>
      <c r="C141" s="117"/>
      <c r="D141" s="117"/>
      <c r="E141" s="372" t="s">
        <v>12</v>
      </c>
      <c r="F141" s="373"/>
      <c r="G141" s="373"/>
      <c r="H141" s="373"/>
      <c r="I141" s="374"/>
      <c r="J141" s="181">
        <v>220</v>
      </c>
      <c r="K141" s="182"/>
      <c r="L141" s="182"/>
      <c r="M141" s="117"/>
      <c r="N141" s="117"/>
      <c r="O141" s="117"/>
      <c r="P141" s="117"/>
      <c r="Q141" s="120"/>
    </row>
    <row r="142" spans="1:17" ht="19.5" customHeight="1" thickBot="1" x14ac:dyDescent="0.3">
      <c r="A142" s="118"/>
      <c r="C142" s="117"/>
      <c r="D142" s="117"/>
      <c r="E142" s="117"/>
      <c r="F142" s="117"/>
      <c r="G142" s="117"/>
      <c r="H142" s="117"/>
      <c r="I142" s="183" t="s">
        <v>3</v>
      </c>
      <c r="J142" s="184">
        <v>220</v>
      </c>
      <c r="K142" s="185"/>
      <c r="L142" s="185"/>
      <c r="M142" s="117"/>
      <c r="N142" s="117"/>
      <c r="O142" s="117"/>
      <c r="P142" s="117"/>
      <c r="Q142" s="120"/>
    </row>
    <row r="143" spans="1:17" ht="15.75" customHeight="1" x14ac:dyDescent="0.25">
      <c r="A143" s="118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20"/>
    </row>
    <row r="144" spans="1:17" x14ac:dyDescent="0.25">
      <c r="A144" s="118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20"/>
    </row>
    <row r="145" spans="1:17" x14ac:dyDescent="0.25">
      <c r="A145" s="118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20"/>
    </row>
    <row r="146" spans="1:17" ht="15.75" thickBot="1" x14ac:dyDescent="0.3">
      <c r="A146" s="118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20"/>
    </row>
    <row r="147" spans="1:17" ht="19.5" thickBot="1" x14ac:dyDescent="0.3">
      <c r="A147" s="118"/>
      <c r="C147" s="117"/>
      <c r="D147" s="117"/>
      <c r="E147" s="356" t="s">
        <v>13</v>
      </c>
      <c r="F147" s="357"/>
      <c r="G147" s="357"/>
      <c r="H147" s="357"/>
      <c r="I147" s="357"/>
      <c r="J147" s="358"/>
      <c r="K147" s="186"/>
      <c r="L147" s="186"/>
      <c r="M147" s="117"/>
      <c r="N147" s="117"/>
      <c r="O147" s="117"/>
      <c r="P147" s="117"/>
      <c r="Q147" s="120"/>
    </row>
    <row r="148" spans="1:17" ht="15.75" thickBot="1" x14ac:dyDescent="0.3">
      <c r="A148" s="118"/>
      <c r="C148" s="117"/>
      <c r="D148" s="117"/>
      <c r="E148" s="372" t="s">
        <v>14</v>
      </c>
      <c r="F148" s="373"/>
      <c r="G148" s="373"/>
      <c r="H148" s="373"/>
      <c r="I148" s="374"/>
      <c r="J148" s="187">
        <v>2</v>
      </c>
      <c r="K148" s="188"/>
      <c r="L148" s="188"/>
      <c r="M148" s="117"/>
      <c r="N148" s="117"/>
      <c r="O148" s="117"/>
      <c r="P148" s="117"/>
      <c r="Q148" s="120"/>
    </row>
    <row r="149" spans="1:17" ht="16.5" thickBot="1" x14ac:dyDescent="0.3">
      <c r="A149" s="118"/>
      <c r="C149" s="117"/>
      <c r="D149" s="117"/>
      <c r="E149" s="117"/>
      <c r="F149" s="117"/>
      <c r="G149" s="117"/>
      <c r="H149" s="117"/>
      <c r="I149" s="183" t="s">
        <v>3</v>
      </c>
      <c r="J149" s="184">
        <v>2</v>
      </c>
      <c r="K149" s="185"/>
      <c r="L149" s="185"/>
      <c r="M149" s="117"/>
      <c r="N149" s="117"/>
      <c r="O149" s="117"/>
      <c r="P149" s="117"/>
      <c r="Q149" s="120"/>
    </row>
    <row r="150" spans="1:17" ht="15.75" customHeight="1" x14ac:dyDescent="0.25">
      <c r="A150" s="118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20"/>
    </row>
    <row r="151" spans="1:17" ht="15.75" customHeight="1" x14ac:dyDescent="0.25">
      <c r="A151" s="118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20"/>
    </row>
    <row r="152" spans="1:17" ht="15.75" thickBot="1" x14ac:dyDescent="0.3">
      <c r="A152" s="118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20"/>
    </row>
    <row r="153" spans="1:17" ht="19.5" thickBot="1" x14ac:dyDescent="0.3">
      <c r="A153" s="118"/>
      <c r="C153" s="117"/>
      <c r="D153" s="117"/>
      <c r="E153" s="356" t="s">
        <v>15</v>
      </c>
      <c r="F153" s="357"/>
      <c r="G153" s="357"/>
      <c r="H153" s="357"/>
      <c r="I153" s="357"/>
      <c r="J153" s="358"/>
      <c r="K153" s="186"/>
      <c r="L153" s="186"/>
      <c r="M153" s="117"/>
      <c r="N153" s="117"/>
      <c r="O153" s="117"/>
      <c r="P153" s="117"/>
      <c r="Q153" s="120"/>
    </row>
    <row r="154" spans="1:17" ht="15.75" thickBot="1" x14ac:dyDescent="0.3">
      <c r="A154" s="118"/>
      <c r="C154" s="117"/>
      <c r="D154" s="117"/>
      <c r="E154" s="372" t="s">
        <v>15</v>
      </c>
      <c r="F154" s="373"/>
      <c r="G154" s="373"/>
      <c r="H154" s="373"/>
      <c r="I154" s="374"/>
      <c r="J154" s="187">
        <v>2</v>
      </c>
      <c r="K154" s="188"/>
      <c r="L154" s="188"/>
      <c r="M154" s="117"/>
      <c r="N154" s="117"/>
      <c r="O154" s="117"/>
      <c r="P154" s="117"/>
      <c r="Q154" s="120"/>
    </row>
    <row r="155" spans="1:17" ht="16.5" thickBot="1" x14ac:dyDescent="0.3">
      <c r="A155" s="118"/>
      <c r="C155" s="117"/>
      <c r="D155" s="117"/>
      <c r="E155" s="189"/>
      <c r="F155" s="189"/>
      <c r="G155" s="189"/>
      <c r="H155" s="189"/>
      <c r="I155" s="183" t="s">
        <v>3</v>
      </c>
      <c r="J155" s="184">
        <v>2</v>
      </c>
      <c r="K155" s="185"/>
      <c r="L155" s="185"/>
      <c r="M155" s="117"/>
      <c r="N155" s="117"/>
      <c r="O155" s="117"/>
      <c r="P155" s="117"/>
      <c r="Q155" s="120"/>
    </row>
    <row r="156" spans="1:17" x14ac:dyDescent="0.25">
      <c r="A156" s="118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20"/>
    </row>
    <row r="157" spans="1:17" x14ac:dyDescent="0.25">
      <c r="A157" s="118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20"/>
    </row>
    <row r="158" spans="1:17" x14ac:dyDescent="0.25">
      <c r="A158" s="118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20"/>
    </row>
    <row r="159" spans="1:17" ht="15.75" thickBot="1" x14ac:dyDescent="0.3">
      <c r="A159" s="118"/>
      <c r="C159" s="117"/>
      <c r="D159" s="117"/>
      <c r="E159" s="117"/>
      <c r="F159" s="117"/>
      <c r="G159" s="117"/>
      <c r="H159" s="117"/>
      <c r="I159" s="117" t="s">
        <v>33</v>
      </c>
      <c r="J159" s="117"/>
      <c r="K159" s="117"/>
      <c r="L159" s="117"/>
      <c r="M159" s="117"/>
      <c r="N159" s="117"/>
      <c r="O159" s="117"/>
      <c r="P159" s="117"/>
      <c r="Q159" s="120"/>
    </row>
    <row r="160" spans="1:17" ht="19.5" thickBot="1" x14ac:dyDescent="0.3">
      <c r="A160" s="118"/>
      <c r="C160" s="117"/>
      <c r="D160" s="369" t="s">
        <v>16</v>
      </c>
      <c r="E160" s="370"/>
      <c r="F160" s="370"/>
      <c r="G160" s="370"/>
      <c r="H160" s="370"/>
      <c r="I160" s="370"/>
      <c r="J160" s="371"/>
      <c r="K160" s="180"/>
      <c r="L160" s="180"/>
      <c r="M160" s="117"/>
      <c r="N160" s="117"/>
      <c r="O160" s="117"/>
      <c r="P160" s="117"/>
      <c r="Q160" s="120"/>
    </row>
    <row r="161" spans="1:17" ht="15.75" thickBot="1" x14ac:dyDescent="0.3">
      <c r="A161" s="118"/>
      <c r="C161" s="117"/>
      <c r="D161" s="190">
        <v>1</v>
      </c>
      <c r="E161" s="375" t="str">
        <f>+'[1]ACUM-MAYO'!A162</f>
        <v>ORDINARIA</v>
      </c>
      <c r="F161" s="376"/>
      <c r="G161" s="376"/>
      <c r="H161" s="377"/>
      <c r="I161" s="191">
        <v>19</v>
      </c>
      <c r="J161" s="192">
        <f>I161/I166</f>
        <v>0.82608695652173914</v>
      </c>
      <c r="K161" s="193"/>
      <c r="L161" s="193"/>
      <c r="M161" s="117"/>
      <c r="N161" s="117"/>
      <c r="O161" s="117"/>
      <c r="P161" s="117"/>
      <c r="Q161" s="120"/>
    </row>
    <row r="162" spans="1:17" ht="19.5" customHeight="1" thickBot="1" x14ac:dyDescent="0.3">
      <c r="A162" s="118"/>
      <c r="C162" s="117"/>
      <c r="D162" s="190">
        <v>2</v>
      </c>
      <c r="E162" s="375" t="str">
        <f>+'[1]ACUM-MAYO'!A163</f>
        <v>FUNDAMENTAL</v>
      </c>
      <c r="F162" s="376"/>
      <c r="G162" s="376"/>
      <c r="H162" s="377"/>
      <c r="I162" s="191">
        <v>4</v>
      </c>
      <c r="J162" s="194">
        <f>I162/I166</f>
        <v>0.17391304347826086</v>
      </c>
      <c r="K162" s="193"/>
      <c r="L162" s="193"/>
      <c r="M162" s="117"/>
      <c r="N162" s="117"/>
      <c r="O162" s="117"/>
      <c r="P162" s="117"/>
      <c r="Q162" s="120"/>
    </row>
    <row r="163" spans="1:17" ht="15.75" thickBot="1" x14ac:dyDescent="0.3">
      <c r="A163" s="118"/>
      <c r="C163" s="117"/>
      <c r="D163" s="195">
        <v>4</v>
      </c>
      <c r="E163" s="375" t="str">
        <f>+'[1]ACUM-MAYO'!A165</f>
        <v>RESERVADA</v>
      </c>
      <c r="F163" s="376"/>
      <c r="G163" s="376"/>
      <c r="H163" s="377"/>
      <c r="I163" s="191">
        <v>0</v>
      </c>
      <c r="J163" s="194">
        <f>I163/I166</f>
        <v>0</v>
      </c>
      <c r="K163" s="193"/>
      <c r="L163" s="193"/>
      <c r="M163" s="117"/>
      <c r="N163" s="117"/>
      <c r="O163" s="117"/>
      <c r="P163" s="117"/>
      <c r="Q163" s="120"/>
    </row>
    <row r="164" spans="1:17" ht="15.75" thickBot="1" x14ac:dyDescent="0.3">
      <c r="A164" s="118"/>
      <c r="C164" s="117"/>
      <c r="D164" s="190">
        <v>3</v>
      </c>
      <c r="E164" s="375" t="s">
        <v>22</v>
      </c>
      <c r="F164" s="376"/>
      <c r="G164" s="376"/>
      <c r="H164" s="377"/>
      <c r="I164" s="191">
        <v>0</v>
      </c>
      <c r="J164" s="196">
        <f>I164/I166</f>
        <v>0</v>
      </c>
      <c r="K164" s="193"/>
      <c r="L164" s="193"/>
      <c r="M164" s="117"/>
      <c r="N164" s="117"/>
      <c r="O164" s="117"/>
      <c r="P164" s="117"/>
      <c r="Q164" s="120"/>
    </row>
    <row r="165" spans="1:17" ht="15.75" thickBot="1" x14ac:dyDescent="0.3">
      <c r="A165" s="118"/>
      <c r="C165" s="117"/>
      <c r="D165" s="117"/>
      <c r="E165" s="117"/>
      <c r="F165" s="117"/>
      <c r="G165" s="117"/>
      <c r="H165" s="117"/>
      <c r="I165" s="197"/>
      <c r="J165" s="198"/>
      <c r="K165" s="198"/>
      <c r="L165" s="198"/>
      <c r="M165" s="117"/>
      <c r="N165" s="117"/>
      <c r="O165" s="117"/>
      <c r="P165" s="117"/>
      <c r="Q165" s="120"/>
    </row>
    <row r="166" spans="1:17" ht="16.5" thickBot="1" x14ac:dyDescent="0.3">
      <c r="A166" s="118"/>
      <c r="C166" s="117"/>
      <c r="D166" s="153"/>
      <c r="E166" s="199"/>
      <c r="F166" s="199"/>
      <c r="G166" s="199"/>
      <c r="H166" s="200" t="s">
        <v>3</v>
      </c>
      <c r="I166" s="184">
        <f>SUM(I161:I165)</f>
        <v>23</v>
      </c>
      <c r="J166" s="201">
        <f>SUM(J161:J164)</f>
        <v>1</v>
      </c>
      <c r="K166" s="202"/>
      <c r="L166" s="202"/>
      <c r="M166" s="117"/>
      <c r="N166" s="117"/>
      <c r="O166" s="117"/>
      <c r="P166" s="117"/>
      <c r="Q166" s="120"/>
    </row>
    <row r="167" spans="1:17" x14ac:dyDescent="0.25">
      <c r="A167" s="118"/>
      <c r="C167" s="117"/>
      <c r="D167" s="117"/>
      <c r="E167" s="117"/>
      <c r="F167" s="117"/>
      <c r="G167" s="117"/>
      <c r="H167" s="203"/>
      <c r="I167" s="117"/>
      <c r="J167" s="117"/>
      <c r="K167" s="117"/>
      <c r="L167" s="117"/>
      <c r="M167" s="117"/>
      <c r="N167" s="117"/>
      <c r="O167" s="117"/>
      <c r="P167" s="117"/>
      <c r="Q167" s="120"/>
    </row>
    <row r="168" spans="1:17" s="3" customFormat="1" ht="15.75" x14ac:dyDescent="0.25">
      <c r="A168" s="152"/>
      <c r="B168" s="153"/>
      <c r="C168" s="153"/>
      <c r="D168" s="117"/>
      <c r="E168" s="117"/>
      <c r="F168" s="117"/>
      <c r="G168" s="117"/>
      <c r="H168" s="203"/>
      <c r="I168" s="117"/>
      <c r="J168" s="117"/>
      <c r="K168" s="117"/>
      <c r="L168" s="117"/>
      <c r="M168" s="153"/>
      <c r="N168" s="153"/>
      <c r="O168" s="153"/>
      <c r="P168" s="153"/>
      <c r="Q168" s="154"/>
    </row>
    <row r="169" spans="1:17" x14ac:dyDescent="0.25">
      <c r="A169" s="118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20"/>
    </row>
    <row r="170" spans="1:17" x14ac:dyDescent="0.25">
      <c r="A170" s="118"/>
      <c r="C170" s="117"/>
      <c r="D170" s="117"/>
      <c r="E170" s="117"/>
      <c r="F170" s="117"/>
      <c r="G170" s="117"/>
      <c r="H170" s="203"/>
      <c r="I170" s="117"/>
      <c r="J170" s="117"/>
      <c r="K170" s="117"/>
      <c r="L170" s="117"/>
      <c r="M170" s="117"/>
      <c r="N170" s="117"/>
      <c r="O170" s="117"/>
      <c r="P170" s="117"/>
      <c r="Q170" s="120"/>
    </row>
    <row r="171" spans="1:17" x14ac:dyDescent="0.25">
      <c r="A171" s="118"/>
      <c r="C171" s="117"/>
      <c r="D171" s="117"/>
      <c r="E171" s="117"/>
      <c r="F171" s="117"/>
      <c r="G171" s="117"/>
      <c r="H171" s="203"/>
      <c r="I171" s="117"/>
      <c r="J171" s="117"/>
      <c r="K171" s="117"/>
      <c r="L171" s="117"/>
      <c r="M171" s="117"/>
      <c r="N171" s="117"/>
      <c r="O171" s="117"/>
      <c r="P171" s="117"/>
      <c r="Q171" s="120"/>
    </row>
    <row r="172" spans="1:17" x14ac:dyDescent="0.25">
      <c r="A172" s="118"/>
      <c r="C172" s="117"/>
      <c r="D172" s="117"/>
      <c r="E172" s="117"/>
      <c r="F172" s="117"/>
      <c r="G172" s="117"/>
      <c r="H172" s="203"/>
      <c r="I172" s="117"/>
      <c r="J172" s="117"/>
      <c r="K172" s="117"/>
      <c r="L172" s="117"/>
      <c r="M172" s="117"/>
      <c r="N172" s="117"/>
      <c r="O172" s="117"/>
      <c r="P172" s="117"/>
      <c r="Q172" s="120"/>
    </row>
    <row r="173" spans="1:17" x14ac:dyDescent="0.25">
      <c r="A173" s="118"/>
      <c r="C173" s="117"/>
      <c r="D173" s="117"/>
      <c r="E173" s="117"/>
      <c r="F173" s="117"/>
      <c r="G173" s="117"/>
      <c r="H173" s="203"/>
      <c r="I173" s="117"/>
      <c r="J173" s="117"/>
      <c r="K173" s="117"/>
      <c r="L173" s="117"/>
      <c r="M173" s="117"/>
      <c r="N173" s="117"/>
      <c r="O173" s="117"/>
      <c r="P173" s="117"/>
      <c r="Q173" s="120"/>
    </row>
    <row r="174" spans="1:17" x14ac:dyDescent="0.25">
      <c r="A174" s="118"/>
      <c r="C174" s="117"/>
      <c r="D174" s="117"/>
      <c r="E174" s="117"/>
      <c r="F174" s="117"/>
      <c r="G174" s="117"/>
      <c r="H174" s="203"/>
      <c r="I174" s="117"/>
      <c r="J174" s="117"/>
      <c r="K174" s="117"/>
      <c r="L174" s="117"/>
      <c r="M174" s="117"/>
      <c r="N174" s="117"/>
      <c r="O174" s="117"/>
      <c r="P174" s="117"/>
      <c r="Q174" s="120"/>
    </row>
    <row r="175" spans="1:17" x14ac:dyDescent="0.25">
      <c r="A175" s="118"/>
      <c r="C175" s="117"/>
      <c r="D175" s="117"/>
      <c r="E175" s="117"/>
      <c r="F175" s="117"/>
      <c r="G175" s="117"/>
      <c r="H175" s="203"/>
      <c r="I175" s="117"/>
      <c r="J175" s="117"/>
      <c r="K175" s="117"/>
      <c r="L175" s="117"/>
      <c r="M175" s="117"/>
      <c r="N175" s="117"/>
      <c r="O175" s="117"/>
      <c r="P175" s="117"/>
      <c r="Q175" s="120"/>
    </row>
    <row r="176" spans="1:17" x14ac:dyDescent="0.25">
      <c r="A176" s="118"/>
      <c r="C176" s="117"/>
      <c r="D176" s="117"/>
      <c r="E176" s="117"/>
      <c r="F176" s="117"/>
      <c r="G176" s="117"/>
      <c r="H176" s="203"/>
      <c r="I176" s="117"/>
      <c r="J176" s="117"/>
      <c r="K176" s="117"/>
      <c r="L176" s="117"/>
      <c r="M176" s="117"/>
      <c r="N176" s="117"/>
      <c r="O176" s="117"/>
      <c r="P176" s="117"/>
      <c r="Q176" s="120"/>
    </row>
    <row r="177" spans="1:17" x14ac:dyDescent="0.25">
      <c r="A177" s="118"/>
      <c r="C177" s="117"/>
      <c r="D177" s="117"/>
      <c r="E177" s="117"/>
      <c r="F177" s="117"/>
      <c r="G177" s="117"/>
      <c r="H177" s="203"/>
      <c r="I177" s="117"/>
      <c r="J177" s="117"/>
      <c r="K177" s="117"/>
      <c r="L177" s="117"/>
      <c r="M177" s="117"/>
      <c r="N177" s="117"/>
      <c r="O177" s="117"/>
      <c r="P177" s="117"/>
      <c r="Q177" s="120"/>
    </row>
    <row r="178" spans="1:17" x14ac:dyDescent="0.25">
      <c r="A178" s="118"/>
      <c r="C178" s="117"/>
      <c r="D178" s="117"/>
      <c r="E178" s="117"/>
      <c r="F178" s="117"/>
      <c r="G178" s="117"/>
      <c r="H178" s="203"/>
      <c r="I178" s="117"/>
      <c r="J178" s="117"/>
      <c r="K178" s="117"/>
      <c r="L178" s="117"/>
      <c r="M178" s="117"/>
      <c r="N178" s="117"/>
      <c r="O178" s="117"/>
      <c r="P178" s="117"/>
      <c r="Q178" s="120"/>
    </row>
    <row r="179" spans="1:17" x14ac:dyDescent="0.25">
      <c r="A179" s="118"/>
      <c r="C179" s="117"/>
      <c r="D179" s="117"/>
      <c r="E179" s="117"/>
      <c r="F179" s="117"/>
      <c r="G179" s="117"/>
      <c r="H179" s="203"/>
      <c r="I179" s="117"/>
      <c r="J179" s="117"/>
      <c r="K179" s="117"/>
      <c r="L179" s="117"/>
      <c r="M179" s="117"/>
      <c r="N179" s="117"/>
      <c r="O179" s="117"/>
      <c r="P179" s="117"/>
      <c r="Q179" s="120"/>
    </row>
    <row r="180" spans="1:17" x14ac:dyDescent="0.25">
      <c r="A180" s="118"/>
      <c r="C180" s="117"/>
      <c r="D180" s="117"/>
      <c r="E180" s="117"/>
      <c r="F180" s="117"/>
      <c r="G180" s="117"/>
      <c r="H180" s="203"/>
      <c r="I180" s="117"/>
      <c r="J180" s="117"/>
      <c r="K180" s="117"/>
      <c r="L180" s="117"/>
      <c r="M180" s="117"/>
      <c r="N180" s="117"/>
      <c r="O180" s="117"/>
      <c r="P180" s="117"/>
      <c r="Q180" s="120"/>
    </row>
    <row r="181" spans="1:17" x14ac:dyDescent="0.25">
      <c r="A181" s="118"/>
      <c r="C181" s="117"/>
      <c r="D181" s="117"/>
      <c r="E181" s="117"/>
      <c r="F181" s="117"/>
      <c r="G181" s="117"/>
      <c r="H181" s="203"/>
      <c r="I181" s="117"/>
      <c r="J181" s="117"/>
      <c r="K181" s="117"/>
      <c r="L181" s="117"/>
      <c r="M181" s="117"/>
      <c r="N181" s="117"/>
      <c r="O181" s="117"/>
      <c r="P181" s="117"/>
      <c r="Q181" s="120"/>
    </row>
    <row r="182" spans="1:17" x14ac:dyDescent="0.25">
      <c r="A182" s="118"/>
      <c r="C182" s="117"/>
      <c r="D182" s="117"/>
      <c r="E182" s="117"/>
      <c r="F182" s="117"/>
      <c r="G182" s="117"/>
      <c r="H182" s="203"/>
      <c r="I182" s="117"/>
      <c r="J182" s="117"/>
      <c r="K182" s="117"/>
      <c r="L182" s="117"/>
      <c r="M182" s="117"/>
      <c r="N182" s="117"/>
      <c r="O182" s="117"/>
      <c r="P182" s="117"/>
      <c r="Q182" s="120"/>
    </row>
    <row r="183" spans="1:17" x14ac:dyDescent="0.25">
      <c r="A183" s="118"/>
      <c r="C183" s="117"/>
      <c r="D183" s="117"/>
      <c r="E183" s="117"/>
      <c r="F183" s="117"/>
      <c r="G183" s="117"/>
      <c r="H183" s="203"/>
      <c r="I183" s="117"/>
      <c r="J183" s="117"/>
      <c r="K183" s="117"/>
      <c r="L183" s="117"/>
      <c r="M183" s="117"/>
      <c r="N183" s="117"/>
      <c r="O183" s="117"/>
      <c r="P183" s="117"/>
      <c r="Q183" s="120"/>
    </row>
    <row r="184" spans="1:17" x14ac:dyDescent="0.25">
      <c r="A184" s="118"/>
      <c r="C184" s="117"/>
      <c r="D184" s="117"/>
      <c r="E184" s="117"/>
      <c r="F184" s="117"/>
      <c r="G184" s="117"/>
      <c r="H184" s="203"/>
      <c r="I184" s="117"/>
      <c r="J184" s="117"/>
      <c r="K184" s="117"/>
      <c r="L184" s="117"/>
      <c r="M184" s="117"/>
      <c r="N184" s="117"/>
      <c r="O184" s="117"/>
      <c r="P184" s="117"/>
      <c r="Q184" s="120"/>
    </row>
    <row r="185" spans="1:17" x14ac:dyDescent="0.25">
      <c r="A185" s="118"/>
      <c r="C185" s="117"/>
      <c r="D185" s="117"/>
      <c r="E185" s="117"/>
      <c r="F185" s="117"/>
      <c r="G185" s="117"/>
      <c r="H185" s="203"/>
      <c r="I185" s="117"/>
      <c r="J185" s="117"/>
      <c r="K185" s="117"/>
      <c r="L185" s="117"/>
      <c r="M185" s="117"/>
      <c r="N185" s="117"/>
      <c r="O185" s="117"/>
      <c r="P185" s="117"/>
      <c r="Q185" s="120"/>
    </row>
    <row r="186" spans="1:17" x14ac:dyDescent="0.25">
      <c r="A186" s="118"/>
      <c r="C186" s="117"/>
      <c r="D186" s="117"/>
      <c r="E186" s="117"/>
      <c r="F186" s="117"/>
      <c r="G186" s="117"/>
      <c r="H186" s="203"/>
      <c r="I186" s="117"/>
      <c r="J186" s="117"/>
      <c r="K186" s="117"/>
      <c r="L186" s="117"/>
      <c r="M186" s="117"/>
      <c r="N186" s="117"/>
      <c r="O186" s="117"/>
      <c r="P186" s="117"/>
      <c r="Q186" s="120"/>
    </row>
    <row r="187" spans="1:17" x14ac:dyDescent="0.25">
      <c r="A187" s="118"/>
      <c r="C187" s="117"/>
      <c r="D187" s="117"/>
      <c r="E187" s="117"/>
      <c r="F187" s="117"/>
      <c r="G187" s="117"/>
      <c r="H187" s="203"/>
      <c r="I187" s="117"/>
      <c r="J187" s="117"/>
      <c r="K187" s="117"/>
      <c r="L187" s="117"/>
      <c r="M187" s="117"/>
      <c r="N187" s="117"/>
      <c r="O187" s="117"/>
      <c r="P187" s="117"/>
      <c r="Q187" s="120"/>
    </row>
    <row r="188" spans="1:17" ht="15.75" thickBot="1" x14ac:dyDescent="0.3">
      <c r="A188" s="118"/>
      <c r="C188" s="117"/>
      <c r="D188" s="117"/>
      <c r="E188" s="117"/>
      <c r="F188" s="117"/>
      <c r="G188" s="117"/>
      <c r="H188" s="203"/>
      <c r="I188" s="117"/>
      <c r="J188" s="117"/>
      <c r="K188" s="117"/>
      <c r="L188" s="117"/>
      <c r="M188" s="117"/>
      <c r="N188" s="117"/>
      <c r="O188" s="117"/>
      <c r="P188" s="117"/>
      <c r="Q188" s="120"/>
    </row>
    <row r="189" spans="1:17" ht="19.5" thickBot="1" x14ac:dyDescent="0.3">
      <c r="A189" s="118"/>
      <c r="C189" s="117"/>
      <c r="D189" s="369" t="s">
        <v>17</v>
      </c>
      <c r="E189" s="370"/>
      <c r="F189" s="370"/>
      <c r="G189" s="370"/>
      <c r="H189" s="370"/>
      <c r="I189" s="370"/>
      <c r="J189" s="371"/>
      <c r="K189" s="180"/>
      <c r="L189" s="180"/>
      <c r="M189" s="117"/>
      <c r="N189" s="117"/>
      <c r="O189" s="117"/>
      <c r="P189" s="117"/>
      <c r="Q189" s="120"/>
    </row>
    <row r="190" spans="1:17" ht="15.75" thickBot="1" x14ac:dyDescent="0.3">
      <c r="A190" s="118"/>
      <c r="C190" s="117"/>
      <c r="D190" s="190">
        <v>1</v>
      </c>
      <c r="E190" s="375" t="str">
        <f>+'[1]ACUM-MAYO'!A173</f>
        <v>ECONOMICA ADMINISTRATIVA</v>
      </c>
      <c r="F190" s="376"/>
      <c r="G190" s="376"/>
      <c r="H190" s="377"/>
      <c r="I190" s="191">
        <v>23</v>
      </c>
      <c r="J190" s="204">
        <f>I190/I195</f>
        <v>1</v>
      </c>
      <c r="K190" s="165"/>
      <c r="L190" s="165"/>
      <c r="M190" s="117"/>
      <c r="N190" s="117"/>
      <c r="O190" s="117"/>
      <c r="P190" s="117"/>
      <c r="Q190" s="120"/>
    </row>
    <row r="191" spans="1:17" ht="19.5" customHeight="1" thickBot="1" x14ac:dyDescent="0.3">
      <c r="A191" s="118"/>
      <c r="C191" s="117"/>
      <c r="D191" s="190">
        <v>2</v>
      </c>
      <c r="E191" s="375" t="str">
        <f>+'[1]ACUM-MAYO'!A174</f>
        <v>TRAMITE</v>
      </c>
      <c r="F191" s="376"/>
      <c r="G191" s="376"/>
      <c r="H191" s="377"/>
      <c r="I191" s="191">
        <v>0</v>
      </c>
      <c r="J191" s="205">
        <f>I191/I195</f>
        <v>0</v>
      </c>
      <c r="K191" s="165"/>
      <c r="L191" s="165"/>
      <c r="M191" s="117"/>
      <c r="N191" s="117"/>
      <c r="O191" s="117"/>
      <c r="P191" s="117"/>
      <c r="Q191" s="120"/>
    </row>
    <row r="192" spans="1:17" ht="15.75" customHeight="1" thickBot="1" x14ac:dyDescent="0.3">
      <c r="A192" s="118"/>
      <c r="C192" s="117"/>
      <c r="D192" s="190">
        <v>3</v>
      </c>
      <c r="E192" s="375" t="str">
        <f>+'[1]ACUM-MAYO'!A175</f>
        <v>SERV. PUB.</v>
      </c>
      <c r="F192" s="376"/>
      <c r="G192" s="376"/>
      <c r="H192" s="377"/>
      <c r="I192" s="191">
        <v>0</v>
      </c>
      <c r="J192" s="205">
        <f>I192/I195</f>
        <v>0</v>
      </c>
      <c r="K192" s="165"/>
      <c r="L192" s="165"/>
      <c r="M192" s="117"/>
      <c r="N192" s="117"/>
      <c r="O192" s="117"/>
      <c r="P192" s="117"/>
      <c r="Q192" s="120"/>
    </row>
    <row r="193" spans="1:17" ht="15.75" thickBot="1" x14ac:dyDescent="0.3">
      <c r="A193" s="118"/>
      <c r="C193" s="117"/>
      <c r="D193" s="190">
        <v>4</v>
      </c>
      <c r="E193" s="375" t="str">
        <f>+'[1]ACUM-MAYO'!A176</f>
        <v>LEGAL</v>
      </c>
      <c r="F193" s="376"/>
      <c r="G193" s="376"/>
      <c r="H193" s="377"/>
      <c r="I193" s="191">
        <v>0</v>
      </c>
      <c r="J193" s="206">
        <f>I193/I195</f>
        <v>0</v>
      </c>
      <c r="K193" s="165"/>
      <c r="L193" s="165"/>
      <c r="M193" s="117"/>
      <c r="N193" s="117"/>
      <c r="O193" s="117"/>
      <c r="P193" s="117"/>
      <c r="Q193" s="120"/>
    </row>
    <row r="194" spans="1:17" ht="15.75" customHeight="1" thickBot="1" x14ac:dyDescent="0.3">
      <c r="A194" s="118"/>
      <c r="C194" s="117"/>
      <c r="D194" s="188"/>
      <c r="E194" s="207"/>
      <c r="F194" s="207"/>
      <c r="G194" s="207"/>
      <c r="H194" s="207"/>
      <c r="I194" s="207"/>
      <c r="J194" s="207"/>
      <c r="K194" s="207"/>
      <c r="L194" s="207"/>
      <c r="M194" s="117"/>
      <c r="N194" s="117"/>
      <c r="O194" s="117"/>
      <c r="P194" s="117"/>
      <c r="Q194" s="120"/>
    </row>
    <row r="195" spans="1:17" ht="16.5" thickBot="1" x14ac:dyDescent="0.3">
      <c r="A195" s="118"/>
      <c r="C195" s="117"/>
      <c r="D195" s="153"/>
      <c r="E195" s="153"/>
      <c r="F195" s="153"/>
      <c r="G195" s="153"/>
      <c r="H195" s="208" t="s">
        <v>3</v>
      </c>
      <c r="I195" s="184">
        <v>23</v>
      </c>
      <c r="J195" s="209">
        <f>SUM(J190:J193)</f>
        <v>1</v>
      </c>
      <c r="K195" s="179"/>
      <c r="L195" s="179"/>
      <c r="M195" s="117"/>
      <c r="N195" s="117"/>
      <c r="O195" s="117"/>
      <c r="P195" s="117"/>
      <c r="Q195" s="120"/>
    </row>
    <row r="196" spans="1:17" x14ac:dyDescent="0.25">
      <c r="A196" s="118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207"/>
      <c r="N196" s="117"/>
      <c r="O196" s="117"/>
      <c r="P196" s="117"/>
      <c r="Q196" s="120"/>
    </row>
    <row r="197" spans="1:17" s="3" customFormat="1" ht="15.75" x14ac:dyDescent="0.25">
      <c r="A197" s="152"/>
      <c r="B197" s="153"/>
      <c r="C197" s="153"/>
      <c r="D197" s="117"/>
      <c r="E197" s="117"/>
      <c r="F197" s="117"/>
      <c r="G197" s="117"/>
      <c r="H197" s="117"/>
      <c r="I197" s="117"/>
      <c r="J197" s="117"/>
      <c r="K197" s="117"/>
      <c r="L197" s="117"/>
      <c r="M197" s="153"/>
      <c r="N197" s="153"/>
      <c r="O197" s="153"/>
      <c r="P197" s="153"/>
      <c r="Q197" s="154"/>
    </row>
    <row r="198" spans="1:17" x14ac:dyDescent="0.25">
      <c r="A198" s="118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20"/>
    </row>
    <row r="199" spans="1:17" x14ac:dyDescent="0.25">
      <c r="A199" s="118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20"/>
    </row>
    <row r="200" spans="1:17" x14ac:dyDescent="0.25">
      <c r="A200" s="118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20"/>
    </row>
    <row r="201" spans="1:17" x14ac:dyDescent="0.25">
      <c r="A201" s="118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20"/>
    </row>
    <row r="202" spans="1:17" x14ac:dyDescent="0.25">
      <c r="A202" s="118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20"/>
    </row>
    <row r="203" spans="1:17" x14ac:dyDescent="0.25">
      <c r="A203" s="118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20"/>
    </row>
    <row r="204" spans="1:17" x14ac:dyDescent="0.25">
      <c r="A204" s="118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20"/>
    </row>
    <row r="205" spans="1:17" x14ac:dyDescent="0.25">
      <c r="A205" s="118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20"/>
    </row>
    <row r="206" spans="1:17" x14ac:dyDescent="0.25">
      <c r="A206" s="118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20"/>
    </row>
    <row r="207" spans="1:17" x14ac:dyDescent="0.25">
      <c r="A207" s="118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20"/>
    </row>
    <row r="208" spans="1:17" x14ac:dyDescent="0.25">
      <c r="A208" s="118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N208" s="117"/>
      <c r="O208" s="117"/>
      <c r="P208" s="117"/>
      <c r="Q208" s="120"/>
    </row>
    <row r="209" spans="1:17" x14ac:dyDescent="0.25">
      <c r="A209" s="118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20"/>
    </row>
    <row r="210" spans="1:17" x14ac:dyDescent="0.25">
      <c r="A210" s="118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20"/>
    </row>
    <row r="211" spans="1:17" x14ac:dyDescent="0.25">
      <c r="A211" s="118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20"/>
    </row>
    <row r="212" spans="1:17" x14ac:dyDescent="0.25">
      <c r="A212" s="118"/>
      <c r="C212" s="117"/>
      <c r="D212" s="207"/>
      <c r="E212" s="207"/>
      <c r="F212" s="207"/>
      <c r="G212" s="210"/>
      <c r="H212" s="203"/>
      <c r="I212" s="117"/>
      <c r="J212" s="117"/>
      <c r="K212" s="117"/>
      <c r="L212" s="117"/>
      <c r="M212" s="117"/>
      <c r="N212" s="117"/>
      <c r="O212" s="117"/>
      <c r="P212" s="117"/>
      <c r="Q212" s="120"/>
    </row>
    <row r="213" spans="1:17" x14ac:dyDescent="0.25">
      <c r="A213" s="118"/>
      <c r="C213" s="117"/>
      <c r="D213" s="207"/>
      <c r="E213" s="207"/>
      <c r="F213" s="207"/>
      <c r="G213" s="210"/>
      <c r="H213" s="203"/>
      <c r="I213" s="117"/>
      <c r="J213" s="117"/>
      <c r="K213" s="117"/>
      <c r="L213" s="117"/>
      <c r="M213" s="117"/>
      <c r="N213" s="117"/>
      <c r="O213" s="117"/>
      <c r="P213" s="117"/>
      <c r="Q213" s="120"/>
    </row>
    <row r="214" spans="1:17" x14ac:dyDescent="0.25">
      <c r="A214" s="118"/>
      <c r="C214" s="117"/>
      <c r="D214" s="207"/>
      <c r="E214" s="207"/>
      <c r="F214" s="207"/>
      <c r="G214" s="210"/>
      <c r="H214" s="203"/>
      <c r="I214" s="117"/>
      <c r="J214" s="117"/>
      <c r="K214" s="117"/>
      <c r="L214" s="117"/>
      <c r="M214" s="117"/>
      <c r="N214" s="117"/>
      <c r="O214" s="117"/>
      <c r="P214" s="117"/>
      <c r="Q214" s="120"/>
    </row>
    <row r="215" spans="1:17" x14ac:dyDescent="0.25">
      <c r="A215" s="118"/>
      <c r="C215" s="117"/>
      <c r="D215" s="207"/>
      <c r="E215" s="207"/>
      <c r="F215" s="207"/>
      <c r="G215" s="210"/>
      <c r="H215" s="203"/>
      <c r="I215" s="117"/>
      <c r="J215" s="117"/>
      <c r="K215" s="117"/>
      <c r="L215" s="117"/>
      <c r="M215" s="117"/>
      <c r="N215" s="117"/>
      <c r="O215" s="117"/>
      <c r="P215" s="117"/>
      <c r="Q215" s="120"/>
    </row>
    <row r="216" spans="1:17" x14ac:dyDescent="0.25">
      <c r="A216" s="118"/>
      <c r="C216" s="117"/>
      <c r="D216" s="207"/>
      <c r="E216" s="207"/>
      <c r="F216" s="207"/>
      <c r="G216" s="210"/>
      <c r="H216" s="203"/>
      <c r="I216" s="117"/>
      <c r="J216" s="117"/>
      <c r="K216" s="117"/>
      <c r="L216" s="117"/>
      <c r="M216" s="117"/>
      <c r="N216" s="117"/>
      <c r="O216" s="117"/>
      <c r="P216" s="117"/>
      <c r="Q216" s="120"/>
    </row>
    <row r="217" spans="1:17" ht="15.75" thickBot="1" x14ac:dyDescent="0.3">
      <c r="A217" s="118"/>
      <c r="C217" s="117"/>
      <c r="D217" s="207"/>
      <c r="E217" s="207"/>
      <c r="F217" s="207"/>
      <c r="G217" s="210"/>
      <c r="H217" s="203"/>
      <c r="I217" s="117"/>
      <c r="J217" s="117"/>
      <c r="K217" s="117"/>
      <c r="L217" s="117"/>
      <c r="M217" s="117"/>
      <c r="N217" s="117"/>
      <c r="O217" s="117"/>
      <c r="P217" s="117"/>
      <c r="Q217" s="120"/>
    </row>
    <row r="218" spans="1:17" ht="19.5" thickBot="1" x14ac:dyDescent="0.3">
      <c r="A218" s="118"/>
      <c r="C218" s="117"/>
      <c r="D218" s="369" t="s">
        <v>18</v>
      </c>
      <c r="E218" s="370"/>
      <c r="F218" s="370"/>
      <c r="G218" s="370"/>
      <c r="H218" s="370"/>
      <c r="I218" s="370"/>
      <c r="J218" s="371"/>
      <c r="K218" s="180"/>
      <c r="L218" s="180"/>
      <c r="M218" s="117"/>
      <c r="N218" s="117"/>
      <c r="O218" s="117"/>
      <c r="P218" s="117"/>
      <c r="Q218" s="120"/>
    </row>
    <row r="219" spans="1:17" ht="15.75" thickBot="1" x14ac:dyDescent="0.3">
      <c r="A219" s="118"/>
      <c r="C219" s="117"/>
      <c r="D219" s="190">
        <v>1</v>
      </c>
      <c r="E219" s="211" t="s">
        <v>39</v>
      </c>
      <c r="F219" s="212"/>
      <c r="G219" s="212"/>
      <c r="H219" s="213"/>
      <c r="I219" s="191">
        <v>14</v>
      </c>
      <c r="J219" s="204">
        <f>I219/I224</f>
        <v>0.60869565217391308</v>
      </c>
      <c r="K219" s="165"/>
      <c r="L219" s="165"/>
      <c r="M219" s="117"/>
      <c r="N219" s="117"/>
      <c r="O219" s="117"/>
      <c r="P219" s="117"/>
      <c r="Q219" s="120"/>
    </row>
    <row r="220" spans="1:17" ht="19.5" customHeight="1" thickBot="1" x14ac:dyDescent="0.3">
      <c r="A220" s="118"/>
      <c r="C220" s="117"/>
      <c r="D220" s="190">
        <v>2</v>
      </c>
      <c r="E220" s="211" t="str">
        <f>+'[1]ACUM-MAYO'!A187</f>
        <v>CORREO ELECTRONICO</v>
      </c>
      <c r="F220" s="212"/>
      <c r="G220" s="212"/>
      <c r="H220" s="213"/>
      <c r="I220" s="191">
        <v>3</v>
      </c>
      <c r="J220" s="204">
        <f>I220/I224</f>
        <v>0.13043478260869565</v>
      </c>
      <c r="K220" s="165"/>
      <c r="L220" s="165"/>
      <c r="M220" s="117"/>
      <c r="N220" s="117"/>
      <c r="O220" s="117"/>
      <c r="P220" s="117"/>
      <c r="Q220" s="120"/>
    </row>
    <row r="221" spans="1:17" ht="15.75" customHeight="1" thickBot="1" x14ac:dyDescent="0.3">
      <c r="A221" s="118"/>
      <c r="C221" s="117"/>
      <c r="D221" s="190">
        <v>3</v>
      </c>
      <c r="E221" s="211" t="str">
        <f>+'[1]ACUM-MAYO'!A188</f>
        <v>NOTIFICACIÓN PERSONAL</v>
      </c>
      <c r="F221" s="212"/>
      <c r="G221" s="212"/>
      <c r="H221" s="213"/>
      <c r="I221" s="191">
        <v>6</v>
      </c>
      <c r="J221" s="204">
        <f>I221/I224</f>
        <v>0.2608695652173913</v>
      </c>
      <c r="K221" s="165"/>
      <c r="L221" s="165"/>
      <c r="M221" s="117"/>
      <c r="N221" s="117"/>
      <c r="O221" s="117"/>
      <c r="P221" s="117"/>
      <c r="Q221" s="120"/>
    </row>
    <row r="222" spans="1:17" ht="15.75" customHeight="1" thickBot="1" x14ac:dyDescent="0.3">
      <c r="A222" s="118"/>
      <c r="C222" s="117"/>
      <c r="D222" s="190">
        <v>4</v>
      </c>
      <c r="E222" s="211" t="str">
        <f>+'[1]ACUM-MAYO'!A189</f>
        <v>LISTAS</v>
      </c>
      <c r="F222" s="212"/>
      <c r="G222" s="214"/>
      <c r="H222" s="215"/>
      <c r="I222" s="191">
        <v>0</v>
      </c>
      <c r="J222" s="204">
        <f>I222/I224</f>
        <v>0</v>
      </c>
      <c r="K222" s="165"/>
      <c r="L222" s="165"/>
      <c r="M222" s="117"/>
      <c r="N222" s="216"/>
      <c r="O222" s="117"/>
      <c r="P222" s="117"/>
      <c r="Q222" s="120"/>
    </row>
    <row r="223" spans="1:17" ht="15.75" customHeight="1" thickBot="1" x14ac:dyDescent="0.3">
      <c r="A223" s="118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216"/>
      <c r="O223" s="117"/>
      <c r="P223" s="117"/>
      <c r="Q223" s="120"/>
    </row>
    <row r="224" spans="1:17" ht="15.75" customHeight="1" thickBot="1" x14ac:dyDescent="0.3">
      <c r="A224" s="118"/>
      <c r="C224" s="117"/>
      <c r="D224" s="153"/>
      <c r="E224" s="199"/>
      <c r="F224" s="199"/>
      <c r="G224" s="199"/>
      <c r="H224" s="208" t="s">
        <v>3</v>
      </c>
      <c r="I224" s="184">
        <f>SUM(I219:I223)</f>
        <v>23</v>
      </c>
      <c r="J224" s="209">
        <f>SUM(J219:J223)</f>
        <v>1</v>
      </c>
      <c r="K224" s="179"/>
      <c r="L224" s="179"/>
      <c r="M224" s="117"/>
      <c r="N224" s="117"/>
      <c r="O224" s="117"/>
      <c r="P224" s="117"/>
      <c r="Q224" s="120"/>
    </row>
    <row r="225" spans="1:17" ht="15.75" customHeight="1" x14ac:dyDescent="0.25">
      <c r="A225" s="118"/>
      <c r="C225" s="117"/>
      <c r="D225" s="153"/>
      <c r="E225" s="199"/>
      <c r="F225" s="199"/>
      <c r="G225" s="199"/>
      <c r="H225" s="217"/>
      <c r="I225" s="218"/>
      <c r="J225" s="219"/>
      <c r="K225" s="179"/>
      <c r="L225" s="179"/>
      <c r="M225" s="117"/>
      <c r="N225" s="117"/>
      <c r="O225" s="117"/>
      <c r="P225" s="117"/>
      <c r="Q225" s="120"/>
    </row>
    <row r="226" spans="1:17" ht="15.75" customHeight="1" x14ac:dyDescent="0.25">
      <c r="A226" s="118"/>
      <c r="C226" s="117"/>
      <c r="D226" s="153"/>
      <c r="E226" s="199"/>
      <c r="F226" s="199"/>
      <c r="G226" s="199"/>
      <c r="H226" s="217"/>
      <c r="I226" s="218"/>
      <c r="J226" s="219"/>
      <c r="K226" s="179"/>
      <c r="L226" s="179"/>
      <c r="M226" s="117"/>
      <c r="N226" s="117"/>
      <c r="O226" s="117"/>
      <c r="P226" s="117"/>
      <c r="Q226" s="120"/>
    </row>
    <row r="227" spans="1:17" x14ac:dyDescent="0.25">
      <c r="A227" s="118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20"/>
    </row>
    <row r="228" spans="1:17" s="3" customFormat="1" ht="15.75" x14ac:dyDescent="0.25">
      <c r="A228" s="152"/>
      <c r="B228" s="153"/>
      <c r="C228" s="153"/>
      <c r="D228" s="117"/>
      <c r="E228" s="117"/>
      <c r="F228" s="117"/>
      <c r="G228" s="117"/>
      <c r="H228" s="117"/>
      <c r="I228" s="117"/>
      <c r="J228" s="117"/>
      <c r="K228" s="117"/>
      <c r="L228" s="117"/>
      <c r="M228" s="153"/>
      <c r="N228" s="153"/>
      <c r="O228" s="153"/>
      <c r="P228" s="153"/>
      <c r="Q228" s="154"/>
    </row>
    <row r="229" spans="1:17" x14ac:dyDescent="0.25">
      <c r="A229" s="118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20"/>
    </row>
    <row r="230" spans="1:17" x14ac:dyDescent="0.25">
      <c r="A230" s="118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20"/>
    </row>
    <row r="231" spans="1:17" x14ac:dyDescent="0.25">
      <c r="A231" s="118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20"/>
    </row>
    <row r="232" spans="1:17" x14ac:dyDescent="0.25">
      <c r="A232" s="118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20"/>
    </row>
    <row r="233" spans="1:17" x14ac:dyDescent="0.25">
      <c r="A233" s="118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20"/>
    </row>
    <row r="234" spans="1:17" x14ac:dyDescent="0.25">
      <c r="A234" s="118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20"/>
    </row>
    <row r="235" spans="1:17" x14ac:dyDescent="0.25">
      <c r="A235" s="118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20"/>
    </row>
    <row r="236" spans="1:17" x14ac:dyDescent="0.25">
      <c r="A236" s="118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20"/>
    </row>
    <row r="237" spans="1:17" x14ac:dyDescent="0.25">
      <c r="A237" s="118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20"/>
    </row>
    <row r="238" spans="1:17" x14ac:dyDescent="0.25">
      <c r="A238" s="118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20"/>
    </row>
    <row r="239" spans="1:17" x14ac:dyDescent="0.25">
      <c r="A239" s="118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20"/>
    </row>
    <row r="240" spans="1:17" x14ac:dyDescent="0.25">
      <c r="A240" s="118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20"/>
    </row>
    <row r="241" spans="1:17" x14ac:dyDescent="0.25">
      <c r="A241" s="118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20"/>
    </row>
    <row r="242" spans="1:17" x14ac:dyDescent="0.25">
      <c r="A242" s="118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20"/>
    </row>
    <row r="243" spans="1:17" x14ac:dyDescent="0.25">
      <c r="A243" s="118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20"/>
    </row>
    <row r="244" spans="1:17" x14ac:dyDescent="0.25">
      <c r="A244" s="118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20"/>
    </row>
    <row r="245" spans="1:17" x14ac:dyDescent="0.25">
      <c r="A245" s="118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20"/>
    </row>
    <row r="246" spans="1:17" ht="15.75" thickBot="1" x14ac:dyDescent="0.3">
      <c r="A246" s="118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20"/>
    </row>
    <row r="247" spans="1:17" ht="19.5" thickBot="1" x14ac:dyDescent="0.3">
      <c r="A247" s="118"/>
      <c r="C247" s="117"/>
      <c r="D247" s="356" t="s">
        <v>25</v>
      </c>
      <c r="E247" s="386"/>
      <c r="F247" s="386"/>
      <c r="G247" s="358"/>
      <c r="H247" s="220"/>
      <c r="I247" s="117"/>
      <c r="J247" s="117"/>
      <c r="K247" s="117"/>
      <c r="L247" s="117"/>
      <c r="M247" s="117"/>
      <c r="N247" s="117"/>
      <c r="O247" s="117"/>
      <c r="P247" s="117"/>
      <c r="Q247" s="120"/>
    </row>
    <row r="248" spans="1:17" ht="27" customHeight="1" thickBot="1" x14ac:dyDescent="0.3">
      <c r="A248" s="118"/>
      <c r="C248" s="117"/>
      <c r="D248" s="221">
        <v>1</v>
      </c>
      <c r="E248" s="387" t="s">
        <v>26</v>
      </c>
      <c r="F248" s="388"/>
      <c r="G248" s="222">
        <v>0</v>
      </c>
      <c r="H248" s="117"/>
      <c r="I248" s="117"/>
      <c r="J248" s="117"/>
      <c r="K248" s="117"/>
      <c r="L248" s="117"/>
      <c r="M248" s="117"/>
      <c r="N248" s="117"/>
      <c r="O248" s="117"/>
      <c r="P248" s="117"/>
      <c r="Q248" s="120"/>
    </row>
    <row r="249" spans="1:17" ht="19.5" customHeight="1" thickBot="1" x14ac:dyDescent="0.3">
      <c r="A249" s="118"/>
      <c r="C249" s="223"/>
      <c r="D249" s="221">
        <v>2</v>
      </c>
      <c r="E249" s="387" t="s">
        <v>27</v>
      </c>
      <c r="F249" s="388"/>
      <c r="G249" s="224">
        <v>15</v>
      </c>
      <c r="H249" s="117"/>
      <c r="I249" s="117"/>
      <c r="J249" s="117"/>
      <c r="K249" s="117"/>
      <c r="L249" s="117"/>
      <c r="M249" s="117"/>
      <c r="N249" s="117"/>
      <c r="O249" s="117"/>
      <c r="P249" s="117"/>
      <c r="Q249" s="120"/>
    </row>
    <row r="250" spans="1:17" ht="24" customHeight="1" thickBot="1" x14ac:dyDescent="0.3">
      <c r="A250" s="118"/>
      <c r="C250" s="225"/>
      <c r="D250" s="221">
        <v>3</v>
      </c>
      <c r="E250" s="387" t="s">
        <v>28</v>
      </c>
      <c r="F250" s="388"/>
      <c r="G250" s="224">
        <v>0</v>
      </c>
      <c r="H250" s="117"/>
      <c r="I250" s="117"/>
      <c r="J250" s="117"/>
      <c r="K250" s="117"/>
      <c r="L250" s="117"/>
      <c r="M250" s="117"/>
      <c r="N250" s="117"/>
      <c r="O250" s="117"/>
      <c r="P250" s="120"/>
      <c r="Q250" s="226"/>
    </row>
    <row r="251" spans="1:17" ht="15.75" customHeight="1" thickBot="1" x14ac:dyDescent="0.3">
      <c r="A251" s="118"/>
      <c r="C251" s="225"/>
      <c r="D251" s="221">
        <v>4</v>
      </c>
      <c r="E251" s="387" t="s">
        <v>29</v>
      </c>
      <c r="F251" s="388"/>
      <c r="G251" s="224">
        <v>2</v>
      </c>
      <c r="H251" s="117"/>
      <c r="I251" s="117"/>
      <c r="J251" s="117"/>
      <c r="K251" s="117"/>
      <c r="L251" s="117"/>
      <c r="M251" s="117"/>
      <c r="N251" s="117"/>
      <c r="O251" s="117"/>
      <c r="P251" s="120"/>
      <c r="Q251" s="226"/>
    </row>
    <row r="252" spans="1:17" ht="15.75" customHeight="1" thickBot="1" x14ac:dyDescent="0.3">
      <c r="A252" s="118"/>
      <c r="C252" s="225"/>
      <c r="D252" s="221">
        <v>5</v>
      </c>
      <c r="E252" s="387" t="s">
        <v>30</v>
      </c>
      <c r="F252" s="388"/>
      <c r="G252" s="224">
        <v>0</v>
      </c>
      <c r="H252" s="117"/>
      <c r="I252" s="117"/>
      <c r="J252" s="117"/>
      <c r="K252" s="117"/>
      <c r="L252" s="117"/>
      <c r="M252" s="117"/>
      <c r="N252" s="117"/>
      <c r="O252" s="117"/>
      <c r="P252" s="120"/>
      <c r="Q252" s="226"/>
    </row>
    <row r="253" spans="1:17" ht="15.75" customHeight="1" thickBot="1" x14ac:dyDescent="0.3">
      <c r="A253" s="118"/>
      <c r="C253" s="225"/>
      <c r="D253" s="227">
        <v>6</v>
      </c>
      <c r="E253" s="378" t="s">
        <v>31</v>
      </c>
      <c r="F253" s="379"/>
      <c r="G253" s="228">
        <v>0</v>
      </c>
      <c r="H253" s="117"/>
      <c r="I253" s="117"/>
      <c r="J253" s="117"/>
      <c r="K253" s="117"/>
      <c r="L253" s="117"/>
      <c r="M253" s="117"/>
      <c r="N253" s="117"/>
      <c r="O253" s="117"/>
      <c r="P253" s="120"/>
      <c r="Q253" s="226"/>
    </row>
    <row r="254" spans="1:17" ht="15.75" customHeight="1" thickBot="1" x14ac:dyDescent="0.3">
      <c r="A254" s="118"/>
      <c r="C254" s="225"/>
      <c r="D254" s="221">
        <v>7</v>
      </c>
      <c r="E254" s="380" t="s">
        <v>32</v>
      </c>
      <c r="F254" s="381"/>
      <c r="G254" s="229">
        <v>6</v>
      </c>
      <c r="H254" s="117"/>
      <c r="I254" s="117"/>
      <c r="J254" s="117"/>
      <c r="K254" s="117"/>
      <c r="L254" s="117"/>
      <c r="M254" s="117"/>
      <c r="N254" s="117"/>
      <c r="O254" s="117"/>
      <c r="P254" s="120"/>
      <c r="Q254" s="226"/>
    </row>
    <row r="255" spans="1:17" ht="15.75" customHeight="1" thickBot="1" x14ac:dyDescent="0.3">
      <c r="A255" s="118"/>
      <c r="C255" s="225"/>
      <c r="D255" s="117"/>
      <c r="E255" s="382" t="s">
        <v>3</v>
      </c>
      <c r="F255" s="383"/>
      <c r="G255" s="230">
        <v>23</v>
      </c>
      <c r="H255" s="231"/>
      <c r="I255" s="117"/>
      <c r="J255" s="117"/>
      <c r="K255" s="117"/>
      <c r="L255" s="120"/>
      <c r="M255" s="226"/>
    </row>
    <row r="256" spans="1:17" ht="21" customHeight="1" x14ac:dyDescent="0.25">
      <c r="A256" s="118"/>
      <c r="C256" s="225"/>
      <c r="D256" s="117"/>
      <c r="E256" s="117"/>
      <c r="F256" s="117"/>
      <c r="G256" s="117"/>
      <c r="H256" s="117"/>
      <c r="I256" s="117"/>
      <c r="J256" s="117"/>
      <c r="K256" s="117"/>
      <c r="L256" s="120"/>
      <c r="M256" s="226"/>
    </row>
    <row r="257" spans="1:13" ht="15.75" customHeight="1" x14ac:dyDescent="0.25">
      <c r="A257" s="118"/>
      <c r="C257" s="225"/>
      <c r="D257" s="117"/>
      <c r="E257" s="117"/>
      <c r="F257" s="117"/>
      <c r="G257" s="117"/>
      <c r="H257" s="117"/>
      <c r="I257" s="117"/>
      <c r="J257" s="117"/>
      <c r="K257" s="117"/>
      <c r="L257" s="120"/>
      <c r="M257" s="226"/>
    </row>
    <row r="258" spans="1:13" ht="15.75" customHeight="1" x14ac:dyDescent="0.25">
      <c r="A258" s="118"/>
      <c r="C258" s="225"/>
      <c r="D258" s="117"/>
      <c r="E258" s="117"/>
      <c r="F258" s="117"/>
      <c r="G258" s="117"/>
      <c r="H258" s="117"/>
      <c r="I258" s="117"/>
      <c r="J258" s="117"/>
      <c r="K258" s="117"/>
      <c r="L258" s="120"/>
      <c r="M258" s="226"/>
    </row>
    <row r="259" spans="1:13" ht="15.75" customHeight="1" x14ac:dyDescent="0.25">
      <c r="A259" s="118"/>
      <c r="C259" s="225"/>
      <c r="D259" s="117"/>
      <c r="E259" s="117"/>
      <c r="F259" s="117"/>
      <c r="G259" s="117"/>
      <c r="H259" s="117"/>
      <c r="I259" s="117"/>
      <c r="J259" s="117"/>
      <c r="K259" s="117"/>
      <c r="L259" s="120"/>
      <c r="M259" s="226"/>
    </row>
    <row r="260" spans="1:13" ht="15.75" customHeight="1" x14ac:dyDescent="0.25">
      <c r="A260" s="118"/>
      <c r="C260" s="225"/>
      <c r="D260" s="117"/>
      <c r="E260" s="117"/>
      <c r="F260" s="117"/>
      <c r="G260" s="117"/>
      <c r="H260" s="117"/>
      <c r="I260" s="117"/>
      <c r="J260" s="117"/>
      <c r="K260" s="117"/>
      <c r="L260" s="120"/>
      <c r="M260" s="226"/>
    </row>
    <row r="261" spans="1:13" ht="15.75" customHeight="1" x14ac:dyDescent="0.25">
      <c r="A261" s="118"/>
      <c r="C261" s="225"/>
      <c r="D261" s="117"/>
      <c r="E261" s="117"/>
      <c r="F261" s="117"/>
      <c r="G261" s="117"/>
      <c r="H261" s="117"/>
      <c r="I261" s="117"/>
      <c r="J261" s="117"/>
      <c r="K261" s="117"/>
      <c r="L261" s="120"/>
      <c r="M261" s="226"/>
    </row>
    <row r="262" spans="1:13" ht="15.75" customHeight="1" x14ac:dyDescent="0.25">
      <c r="A262" s="118"/>
      <c r="C262" s="225"/>
      <c r="D262" s="117"/>
      <c r="E262" s="117"/>
      <c r="F262" s="117"/>
      <c r="G262" s="117"/>
      <c r="H262" s="117"/>
      <c r="I262" s="117"/>
      <c r="J262" s="117"/>
      <c r="K262" s="117"/>
      <c r="L262" s="120"/>
      <c r="M262" s="226"/>
    </row>
    <row r="263" spans="1:13" ht="15.75" customHeight="1" x14ac:dyDescent="0.25">
      <c r="A263" s="118"/>
      <c r="C263" s="225"/>
      <c r="D263" s="117"/>
      <c r="E263" s="117"/>
      <c r="F263" s="117"/>
      <c r="G263" s="117"/>
      <c r="H263" s="117"/>
      <c r="I263" s="117"/>
      <c r="J263" s="117"/>
      <c r="K263" s="117"/>
      <c r="L263" s="120"/>
      <c r="M263" s="226"/>
    </row>
    <row r="264" spans="1:13" ht="15.75" customHeight="1" x14ac:dyDescent="0.25">
      <c r="A264" s="118"/>
      <c r="C264" s="225"/>
      <c r="D264" s="117"/>
      <c r="E264" s="117"/>
      <c r="F264" s="117"/>
      <c r="G264" s="117"/>
      <c r="H264" s="117"/>
      <c r="I264" s="117"/>
      <c r="J264" s="117"/>
      <c r="K264" s="117"/>
      <c r="L264" s="120"/>
      <c r="M264" s="226"/>
    </row>
    <row r="265" spans="1:13" ht="15.75" customHeight="1" x14ac:dyDescent="0.25">
      <c r="A265" s="118"/>
      <c r="C265" s="225"/>
      <c r="D265" s="117"/>
      <c r="H265" s="117"/>
      <c r="I265" s="117"/>
      <c r="J265" s="117"/>
      <c r="K265" s="117"/>
      <c r="L265" s="120"/>
      <c r="M265" s="226"/>
    </row>
    <row r="266" spans="1:13" ht="15.75" customHeight="1" x14ac:dyDescent="0.25">
      <c r="A266" s="118"/>
      <c r="C266" s="225"/>
      <c r="D266" s="117"/>
      <c r="E266" s="117"/>
      <c r="F266" s="117"/>
      <c r="G266" s="117"/>
      <c r="H266" s="117"/>
      <c r="I266" s="117"/>
      <c r="J266" s="117"/>
      <c r="K266" s="117"/>
      <c r="L266" s="120"/>
      <c r="M266" s="226"/>
    </row>
    <row r="267" spans="1:13" ht="15.75" customHeight="1" x14ac:dyDescent="0.25">
      <c r="A267" s="118"/>
      <c r="C267" s="225"/>
      <c r="D267" s="117"/>
      <c r="E267" s="117"/>
      <c r="F267" s="117"/>
      <c r="G267" s="117"/>
      <c r="H267" s="117"/>
      <c r="I267" s="117"/>
      <c r="J267" s="117"/>
      <c r="K267" s="117"/>
      <c r="L267" s="120"/>
      <c r="M267" s="226"/>
    </row>
    <row r="268" spans="1:13" ht="15.75" customHeight="1" x14ac:dyDescent="0.25">
      <c r="A268" s="118"/>
      <c r="C268" s="225"/>
      <c r="D268" s="117"/>
      <c r="E268" s="117"/>
      <c r="F268" s="117"/>
      <c r="G268" s="117"/>
      <c r="H268" s="117"/>
      <c r="I268" s="117"/>
      <c r="J268" s="117"/>
      <c r="K268" s="117"/>
      <c r="L268" s="120"/>
      <c r="M268" s="226"/>
    </row>
    <row r="269" spans="1:13" ht="15.75" customHeight="1" x14ac:dyDescent="0.25">
      <c r="A269" s="118"/>
      <c r="C269" s="225"/>
      <c r="D269" s="117"/>
      <c r="E269" s="117"/>
      <c r="F269" s="117"/>
      <c r="G269" s="117"/>
      <c r="H269" s="117"/>
      <c r="I269" s="117"/>
      <c r="J269" s="117"/>
      <c r="K269" s="117"/>
      <c r="L269" s="120"/>
      <c r="M269" s="226"/>
    </row>
    <row r="270" spans="1:13" ht="15.75" customHeight="1" x14ac:dyDescent="0.25">
      <c r="A270" s="118"/>
      <c r="C270" s="225"/>
      <c r="D270" s="117"/>
      <c r="E270" s="117"/>
      <c r="F270" s="117"/>
      <c r="G270" s="117"/>
      <c r="H270" s="117"/>
      <c r="I270" s="117"/>
      <c r="J270" s="117"/>
      <c r="K270" s="117"/>
      <c r="L270" s="120"/>
      <c r="M270" s="226"/>
    </row>
    <row r="271" spans="1:13" ht="15.75" customHeight="1" x14ac:dyDescent="0.25">
      <c r="A271" s="118"/>
      <c r="C271" s="225"/>
      <c r="D271" s="117"/>
      <c r="E271" s="117"/>
      <c r="F271" s="117"/>
      <c r="G271" s="117"/>
      <c r="H271" s="117"/>
      <c r="I271" s="117"/>
      <c r="J271" s="117"/>
      <c r="K271" s="117"/>
      <c r="L271" s="120"/>
      <c r="M271" s="226"/>
    </row>
    <row r="272" spans="1:13" ht="15.75" customHeight="1" x14ac:dyDescent="0.25">
      <c r="A272" s="118"/>
      <c r="C272" s="225"/>
      <c r="D272" s="117"/>
      <c r="E272" s="117"/>
      <c r="F272" s="117"/>
      <c r="G272" s="117"/>
      <c r="H272" s="117"/>
      <c r="I272" s="117"/>
      <c r="J272" s="117"/>
      <c r="K272" s="117"/>
      <c r="L272" s="120"/>
      <c r="M272" s="226"/>
    </row>
    <row r="273" spans="1:13" ht="15.75" customHeight="1" x14ac:dyDescent="0.25">
      <c r="A273" s="118"/>
      <c r="C273" s="225"/>
      <c r="D273" s="117"/>
      <c r="E273" s="117"/>
      <c r="F273" s="117"/>
      <c r="G273" s="117"/>
      <c r="H273" s="117"/>
      <c r="I273" s="117"/>
      <c r="J273" s="117"/>
      <c r="K273" s="117"/>
      <c r="L273" s="120"/>
      <c r="M273" s="226"/>
    </row>
    <row r="274" spans="1:13" ht="15.75" customHeight="1" x14ac:dyDescent="0.25">
      <c r="A274" s="118"/>
      <c r="C274" s="225"/>
      <c r="D274" s="117"/>
      <c r="E274" s="117"/>
      <c r="F274" s="117"/>
      <c r="G274" s="117"/>
      <c r="H274" s="117"/>
      <c r="I274" s="117"/>
      <c r="J274" s="117"/>
      <c r="K274" s="117"/>
      <c r="L274" s="120"/>
      <c r="M274" s="226"/>
    </row>
    <row r="275" spans="1:13" ht="15.75" customHeight="1" x14ac:dyDescent="0.25">
      <c r="A275" s="118"/>
      <c r="C275" s="225"/>
      <c r="D275" s="117"/>
      <c r="E275" s="117"/>
      <c r="F275" s="117"/>
      <c r="G275" s="117"/>
      <c r="H275" s="117"/>
      <c r="I275" s="117"/>
      <c r="J275" s="117"/>
      <c r="K275" s="117"/>
      <c r="L275" s="120"/>
      <c r="M275" s="226"/>
    </row>
    <row r="276" spans="1:13" ht="15.75" customHeight="1" x14ac:dyDescent="0.25">
      <c r="A276" s="118"/>
      <c r="C276" s="225"/>
      <c r="D276" s="117"/>
      <c r="E276" s="117"/>
      <c r="F276" s="117"/>
      <c r="G276" s="117"/>
      <c r="H276" s="117"/>
      <c r="I276" s="117"/>
      <c r="J276" s="117"/>
      <c r="K276" s="117"/>
      <c r="L276" s="120"/>
      <c r="M276" s="226"/>
    </row>
    <row r="277" spans="1:13" ht="15.75" customHeight="1" x14ac:dyDescent="0.25">
      <c r="A277" s="118"/>
      <c r="C277" s="225"/>
      <c r="D277" s="117"/>
      <c r="E277" s="117"/>
      <c r="F277" s="117"/>
      <c r="G277" s="117"/>
      <c r="H277" s="117"/>
      <c r="I277" s="117"/>
      <c r="J277" s="117"/>
      <c r="K277" s="117"/>
      <c r="L277" s="120"/>
      <c r="M277" s="226"/>
    </row>
    <row r="278" spans="1:13" ht="15.75" customHeight="1" x14ac:dyDescent="0.25">
      <c r="A278" s="118"/>
      <c r="C278" s="225"/>
      <c r="D278" s="117"/>
      <c r="E278" s="117"/>
      <c r="F278" s="117"/>
      <c r="G278" s="117"/>
      <c r="H278" s="117"/>
      <c r="I278" s="117"/>
      <c r="J278" s="117"/>
      <c r="K278" s="117"/>
      <c r="L278" s="120"/>
      <c r="M278" s="226"/>
    </row>
    <row r="279" spans="1:13" ht="15.75" customHeight="1" x14ac:dyDescent="0.25">
      <c r="A279" s="118"/>
      <c r="C279" s="225"/>
      <c r="D279" s="117"/>
      <c r="E279" s="117"/>
      <c r="F279" s="117"/>
      <c r="G279" s="117"/>
      <c r="H279" s="117"/>
      <c r="I279" s="117"/>
      <c r="J279" s="117"/>
      <c r="K279" s="117"/>
      <c r="L279" s="120"/>
      <c r="M279" s="226"/>
    </row>
    <row r="280" spans="1:13" ht="15.75" customHeight="1" x14ac:dyDescent="0.25">
      <c r="A280" s="118"/>
      <c r="C280" s="225"/>
      <c r="D280" s="117"/>
      <c r="E280" s="117"/>
      <c r="F280" s="117"/>
      <c r="G280" s="117"/>
      <c r="H280" s="117"/>
      <c r="I280" s="117"/>
      <c r="J280" s="117"/>
      <c r="K280" s="117"/>
      <c r="L280" s="120"/>
      <c r="M280" s="226"/>
    </row>
    <row r="281" spans="1:13" ht="15.75" customHeight="1" x14ac:dyDescent="0.25">
      <c r="A281" s="118"/>
      <c r="C281" s="225"/>
      <c r="D281" s="117"/>
      <c r="E281" s="117"/>
      <c r="F281" s="117"/>
      <c r="G281" s="117"/>
      <c r="H281" s="117"/>
      <c r="I281" s="117"/>
      <c r="J281" s="117"/>
      <c r="K281" s="117"/>
      <c r="L281" s="120"/>
      <c r="M281" s="226"/>
    </row>
    <row r="282" spans="1:13" ht="31.5" customHeight="1" x14ac:dyDescent="0.25">
      <c r="A282" s="118"/>
      <c r="C282" s="225"/>
      <c r="D282" s="117"/>
      <c r="E282" s="117"/>
      <c r="F282" s="117"/>
      <c r="G282" s="117"/>
      <c r="H282" s="117"/>
      <c r="I282" s="117"/>
      <c r="J282" s="117"/>
      <c r="K282" s="117"/>
      <c r="L282" s="120"/>
      <c r="M282" s="226"/>
    </row>
    <row r="283" spans="1:13" ht="15.75" customHeight="1" x14ac:dyDescent="0.25">
      <c r="A283" s="118"/>
      <c r="C283" s="225"/>
      <c r="D283" s="117"/>
      <c r="E283" s="117"/>
      <c r="F283" s="117"/>
      <c r="G283" s="117"/>
      <c r="H283" s="117"/>
      <c r="I283" s="117"/>
      <c r="J283" s="117"/>
      <c r="K283" s="117"/>
      <c r="L283" s="120"/>
      <c r="M283" s="226"/>
    </row>
    <row r="284" spans="1:13" ht="15.75" customHeight="1" x14ac:dyDescent="0.25">
      <c r="A284" s="118"/>
      <c r="C284" s="225"/>
      <c r="D284" s="117"/>
      <c r="E284" s="117"/>
      <c r="F284" s="117"/>
      <c r="G284" s="117"/>
      <c r="H284" s="117"/>
      <c r="I284" s="117"/>
      <c r="J284" s="117"/>
      <c r="K284" s="117"/>
      <c r="L284" s="120"/>
      <c r="M284" s="226"/>
    </row>
    <row r="285" spans="1:13" ht="15.75" customHeight="1" x14ac:dyDescent="0.25">
      <c r="A285" s="118"/>
      <c r="C285" s="225"/>
      <c r="D285" s="117"/>
      <c r="E285" s="117"/>
      <c r="F285" s="117"/>
      <c r="G285" s="117"/>
      <c r="H285" s="117"/>
      <c r="I285" s="117"/>
      <c r="J285" s="117"/>
      <c r="K285" s="117"/>
      <c r="L285" s="120"/>
      <c r="M285" s="226"/>
    </row>
    <row r="286" spans="1:13" ht="15.75" customHeight="1" x14ac:dyDescent="0.25">
      <c r="A286" s="118"/>
      <c r="C286" s="225"/>
      <c r="D286" s="117"/>
      <c r="E286" s="117"/>
      <c r="F286" s="117"/>
      <c r="G286" s="117"/>
      <c r="H286" s="117"/>
      <c r="I286" s="117"/>
      <c r="J286" s="117"/>
      <c r="K286" s="117"/>
      <c r="L286" s="120"/>
      <c r="M286" s="226"/>
    </row>
    <row r="287" spans="1:13" ht="15.75" customHeight="1" x14ac:dyDescent="0.25">
      <c r="A287" s="118"/>
      <c r="C287" s="225"/>
      <c r="D287" s="117"/>
      <c r="H287" s="117"/>
      <c r="I287" s="117"/>
      <c r="J287" s="117"/>
      <c r="K287" s="117"/>
      <c r="L287" s="120"/>
      <c r="M287" s="226"/>
    </row>
    <row r="288" spans="1:13" ht="15.75" customHeight="1" x14ac:dyDescent="0.25">
      <c r="A288" s="118"/>
      <c r="C288" s="225"/>
      <c r="D288" s="117"/>
      <c r="E288" s="117"/>
      <c r="F288" s="117"/>
      <c r="G288" s="117"/>
      <c r="H288" s="117"/>
      <c r="I288" s="117"/>
      <c r="J288" s="117"/>
      <c r="K288" s="117"/>
      <c r="L288" s="120"/>
      <c r="M288" s="226"/>
    </row>
    <row r="289" spans="1:13" ht="18.75" customHeight="1" x14ac:dyDescent="0.25">
      <c r="A289" s="118"/>
      <c r="C289" s="225"/>
      <c r="D289" s="117"/>
      <c r="E289" s="117"/>
      <c r="F289" s="117"/>
      <c r="G289" s="117"/>
      <c r="H289" s="117"/>
      <c r="I289" s="117"/>
      <c r="J289" s="117"/>
      <c r="K289" s="117"/>
      <c r="L289" s="120"/>
      <c r="M289" s="226"/>
    </row>
    <row r="290" spans="1:13" ht="15.75" customHeight="1" x14ac:dyDescent="0.25">
      <c r="A290" s="118"/>
      <c r="C290" s="225"/>
      <c r="D290" s="117"/>
      <c r="E290" s="117"/>
      <c r="F290" s="117"/>
      <c r="G290" s="117"/>
      <c r="H290" s="117"/>
      <c r="I290" s="117"/>
      <c r="J290" s="117"/>
      <c r="K290" s="117"/>
      <c r="L290" s="120"/>
      <c r="M290" s="226"/>
    </row>
    <row r="291" spans="1:13" ht="15.75" customHeight="1" x14ac:dyDescent="0.25">
      <c r="A291" s="118"/>
      <c r="C291" s="225"/>
      <c r="D291" s="117"/>
      <c r="E291" s="117"/>
      <c r="F291" s="117"/>
      <c r="G291" s="117"/>
      <c r="H291" s="117"/>
      <c r="I291" s="117"/>
      <c r="J291" s="117"/>
      <c r="K291" s="117"/>
      <c r="L291" s="120"/>
      <c r="M291" s="226"/>
    </row>
    <row r="292" spans="1:13" ht="15.75" customHeight="1" x14ac:dyDescent="0.25">
      <c r="A292" s="118"/>
      <c r="C292" s="225"/>
      <c r="D292" s="117"/>
      <c r="E292" s="117"/>
      <c r="F292" s="117"/>
      <c r="G292" s="117"/>
      <c r="H292" s="117"/>
      <c r="I292" s="117"/>
      <c r="J292" s="117"/>
      <c r="K292" s="117"/>
      <c r="L292" s="120"/>
      <c r="M292" s="226"/>
    </row>
    <row r="293" spans="1:13" ht="21" customHeight="1" x14ac:dyDescent="0.25">
      <c r="A293" s="118"/>
      <c r="C293" s="225"/>
      <c r="D293" s="117"/>
      <c r="E293" s="117"/>
      <c r="F293" s="117"/>
      <c r="G293" s="117"/>
      <c r="H293" s="117"/>
      <c r="I293" s="117"/>
      <c r="J293" s="117"/>
      <c r="K293" s="117"/>
      <c r="L293" s="120"/>
      <c r="M293" s="226"/>
    </row>
    <row r="294" spans="1:13" ht="15.75" customHeight="1" x14ac:dyDescent="0.25">
      <c r="A294" s="118"/>
      <c r="C294" s="225"/>
      <c r="D294" s="117"/>
      <c r="E294" s="117"/>
      <c r="F294" s="117"/>
      <c r="G294" s="117"/>
      <c r="H294" s="117"/>
      <c r="I294" s="117"/>
      <c r="J294" s="117"/>
      <c r="K294" s="117"/>
      <c r="L294" s="120"/>
      <c r="M294" s="226"/>
    </row>
    <row r="295" spans="1:13" ht="27.75" customHeight="1" x14ac:dyDescent="0.25">
      <c r="A295" s="118"/>
      <c r="C295" s="225"/>
      <c r="D295" s="117"/>
      <c r="E295" s="117"/>
      <c r="F295" s="117"/>
      <c r="G295" s="117"/>
      <c r="H295" s="117"/>
      <c r="I295" s="117"/>
      <c r="J295" s="117"/>
      <c r="K295" s="117"/>
      <c r="L295" s="120"/>
      <c r="M295" s="226"/>
    </row>
    <row r="296" spans="1:13" ht="15.75" customHeight="1" x14ac:dyDescent="0.25">
      <c r="A296" s="118"/>
      <c r="C296" s="225"/>
      <c r="D296" s="117"/>
      <c r="E296" s="117"/>
      <c r="F296" s="117"/>
      <c r="G296" s="117"/>
      <c r="H296" s="117"/>
      <c r="I296" s="117"/>
      <c r="J296" s="117"/>
      <c r="K296" s="117"/>
      <c r="L296" s="120"/>
      <c r="M296" s="226"/>
    </row>
    <row r="297" spans="1:13" ht="15.75" customHeight="1" x14ac:dyDescent="0.25">
      <c r="A297" s="118"/>
      <c r="C297" s="225"/>
      <c r="D297" s="117"/>
      <c r="E297" s="117"/>
      <c r="F297" s="117"/>
      <c r="G297" s="117"/>
      <c r="H297" s="117"/>
      <c r="I297" s="117"/>
      <c r="J297" s="117"/>
      <c r="K297" s="117"/>
      <c r="L297" s="120"/>
      <c r="M297" s="226"/>
    </row>
    <row r="298" spans="1:13" ht="15.75" customHeight="1" x14ac:dyDescent="0.25">
      <c r="A298" s="118"/>
      <c r="C298" s="225"/>
      <c r="D298" s="117"/>
      <c r="E298" s="117"/>
      <c r="F298" s="117"/>
      <c r="G298" s="117"/>
      <c r="H298" s="117"/>
      <c r="I298" s="117"/>
      <c r="J298" s="117"/>
      <c r="K298" s="117"/>
      <c r="L298" s="120"/>
      <c r="M298" s="226"/>
    </row>
    <row r="299" spans="1:13" ht="15.75" customHeight="1" x14ac:dyDescent="0.25">
      <c r="A299" s="118"/>
      <c r="C299" s="225"/>
      <c r="D299" s="117"/>
      <c r="E299" s="117"/>
      <c r="F299" s="117"/>
      <c r="G299" s="117"/>
      <c r="H299" s="117"/>
      <c r="I299" s="117"/>
      <c r="J299" s="117"/>
      <c r="K299" s="117"/>
      <c r="L299" s="120"/>
      <c r="M299" s="226"/>
    </row>
    <row r="300" spans="1:13" ht="17.25" customHeight="1" x14ac:dyDescent="0.25">
      <c r="A300" s="118"/>
      <c r="C300" s="225"/>
      <c r="D300" s="117"/>
      <c r="E300" s="117"/>
      <c r="F300" s="117"/>
      <c r="G300" s="117"/>
      <c r="H300" s="117"/>
      <c r="I300" s="117"/>
      <c r="J300" s="117"/>
      <c r="K300" s="117"/>
      <c r="L300" s="120"/>
      <c r="M300" s="226"/>
    </row>
    <row r="301" spans="1:13" ht="15.75" customHeight="1" x14ac:dyDescent="0.25">
      <c r="A301" s="118"/>
      <c r="C301" s="225"/>
      <c r="D301" s="117"/>
      <c r="E301" s="117"/>
      <c r="F301" s="117"/>
      <c r="G301" s="117"/>
      <c r="H301" s="117"/>
      <c r="I301" s="117"/>
      <c r="J301" s="117"/>
      <c r="K301" s="117"/>
      <c r="L301" s="120"/>
      <c r="M301" s="226"/>
    </row>
    <row r="302" spans="1:13" ht="15.75" customHeight="1" x14ac:dyDescent="0.25">
      <c r="A302" s="118"/>
      <c r="C302" s="225"/>
      <c r="D302" s="117"/>
      <c r="E302" s="117"/>
      <c r="F302" s="117"/>
      <c r="G302" s="117"/>
      <c r="H302" s="117"/>
      <c r="I302" s="117"/>
      <c r="J302" s="117"/>
      <c r="K302" s="117"/>
      <c r="L302" s="120"/>
      <c r="M302" s="226"/>
    </row>
    <row r="303" spans="1:13" ht="15.75" customHeight="1" x14ac:dyDescent="0.25">
      <c r="A303" s="118"/>
      <c r="C303" s="225"/>
      <c r="D303" s="117"/>
      <c r="E303" s="117"/>
      <c r="F303" s="117"/>
      <c r="G303" s="117"/>
      <c r="H303" s="117"/>
      <c r="I303" s="117"/>
      <c r="J303" s="117"/>
      <c r="K303" s="117"/>
      <c r="L303" s="120"/>
      <c r="M303" s="226"/>
    </row>
    <row r="304" spans="1:13" ht="15.75" customHeight="1" x14ac:dyDescent="0.25">
      <c r="A304" s="118"/>
      <c r="C304" s="225"/>
      <c r="D304" s="117"/>
      <c r="E304" s="117"/>
      <c r="F304" s="117"/>
      <c r="G304" s="117"/>
      <c r="H304" s="117"/>
      <c r="I304" s="117"/>
      <c r="J304" s="117"/>
      <c r="K304" s="117"/>
      <c r="L304" s="120"/>
      <c r="M304" s="226"/>
    </row>
    <row r="305" spans="1:17" ht="15.75" customHeight="1" x14ac:dyDescent="0.25">
      <c r="A305" s="118"/>
      <c r="L305" s="120"/>
      <c r="M305" s="226"/>
    </row>
    <row r="306" spans="1:17" ht="15.75" customHeight="1" x14ac:dyDescent="0.25">
      <c r="A306" s="118"/>
      <c r="C306" s="225"/>
      <c r="D306" s="117"/>
      <c r="H306" s="117"/>
      <c r="I306" s="117"/>
      <c r="J306" s="117"/>
      <c r="K306" s="117"/>
      <c r="L306" s="117"/>
      <c r="M306" s="117"/>
      <c r="N306" s="117"/>
      <c r="O306" s="117"/>
      <c r="P306" s="120"/>
      <c r="Q306" s="226"/>
    </row>
    <row r="307" spans="1:17" ht="15.75" customHeight="1" thickBot="1" x14ac:dyDescent="0.3">
      <c r="A307" s="118"/>
      <c r="C307" s="225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20"/>
      <c r="Q307" s="226"/>
    </row>
    <row r="308" spans="1:17" ht="15.75" customHeight="1" thickBot="1" x14ac:dyDescent="0.3">
      <c r="A308" s="118"/>
      <c r="B308" s="384" t="s">
        <v>38</v>
      </c>
      <c r="C308" s="385"/>
      <c r="D308" s="385"/>
      <c r="E308" s="385"/>
      <c r="F308" s="385"/>
      <c r="G308" s="385"/>
      <c r="H308" s="385"/>
      <c r="I308" s="385"/>
      <c r="J308" s="385"/>
      <c r="K308" s="385"/>
      <c r="L308" s="385"/>
      <c r="M308" s="385"/>
      <c r="N308" s="385"/>
      <c r="O308" s="385"/>
      <c r="P308" s="120"/>
      <c r="Q308" s="226"/>
    </row>
    <row r="309" spans="1:17" ht="15.75" customHeight="1" x14ac:dyDescent="0.25">
      <c r="A309" s="118"/>
      <c r="C309" s="225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20"/>
      <c r="Q309" s="226"/>
    </row>
    <row r="310" spans="1:17" ht="15.75" customHeight="1" x14ac:dyDescent="0.25">
      <c r="A310" s="118"/>
      <c r="C310" s="225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20"/>
      <c r="Q310" s="226"/>
    </row>
    <row r="311" spans="1:17" ht="15.75" customHeight="1" x14ac:dyDescent="0.25">
      <c r="A311" s="118"/>
      <c r="C311" s="225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20"/>
      <c r="Q311" s="226"/>
    </row>
    <row r="312" spans="1:17" ht="15.75" customHeight="1" x14ac:dyDescent="0.25">
      <c r="A312" s="118"/>
      <c r="C312" s="225"/>
      <c r="D312" s="117"/>
      <c r="E312" s="117"/>
      <c r="F312" s="117"/>
      <c r="G312" s="117"/>
      <c r="H312" s="3"/>
      <c r="I312" s="153"/>
      <c r="J312" s="153"/>
      <c r="K312" s="153"/>
      <c r="L312" s="153"/>
      <c r="M312" s="117"/>
      <c r="N312" s="117"/>
      <c r="O312" s="117"/>
      <c r="P312" s="120"/>
      <c r="Q312" s="226"/>
    </row>
    <row r="313" spans="1:17" x14ac:dyDescent="0.25">
      <c r="A313" s="118"/>
      <c r="C313" s="223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20"/>
    </row>
    <row r="314" spans="1:17" s="3" customFormat="1" ht="15.75" x14ac:dyDescent="0.25">
      <c r="A314" s="152"/>
      <c r="B314" s="153"/>
      <c r="C314" s="153"/>
      <c r="D314" s="117"/>
      <c r="E314" s="117"/>
      <c r="F314" s="117"/>
      <c r="G314" s="117"/>
      <c r="H314" s="117"/>
      <c r="I314" s="117"/>
      <c r="J314" s="117"/>
      <c r="K314" s="117"/>
      <c r="L314" s="117"/>
      <c r="M314" s="153"/>
      <c r="N314" s="153"/>
      <c r="O314" s="153"/>
      <c r="P314" s="153"/>
      <c r="Q314" s="154"/>
    </row>
    <row r="315" spans="1:17" x14ac:dyDescent="0.25">
      <c r="A315" s="118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20"/>
    </row>
    <row r="316" spans="1:17" ht="15.75" thickBot="1" x14ac:dyDescent="0.3">
      <c r="A316" s="118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20"/>
    </row>
    <row r="317" spans="1:17" ht="24" customHeight="1" thickBot="1" x14ac:dyDescent="0.3">
      <c r="A317" s="118"/>
      <c r="P317" s="232"/>
      <c r="Q317" s="233"/>
    </row>
    <row r="318" spans="1:17" x14ac:dyDescent="0.25">
      <c r="A318" s="118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20"/>
    </row>
    <row r="319" spans="1:17" x14ac:dyDescent="0.25">
      <c r="A319" s="118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  <c r="Q319" s="120"/>
    </row>
    <row r="320" spans="1:17" x14ac:dyDescent="0.25">
      <c r="A320" s="118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20"/>
    </row>
    <row r="321" spans="1:17" x14ac:dyDescent="0.25">
      <c r="A321" s="118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20"/>
    </row>
    <row r="322" spans="1:17" x14ac:dyDescent="0.25">
      <c r="A322" s="118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20"/>
    </row>
    <row r="323" spans="1:17" x14ac:dyDescent="0.25">
      <c r="A323" s="118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  <c r="Q323" s="120"/>
    </row>
    <row r="324" spans="1:17" x14ac:dyDescent="0.25">
      <c r="A324" s="118"/>
      <c r="C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20"/>
    </row>
    <row r="325" spans="1:17" x14ac:dyDescent="0.25">
      <c r="A325" s="118"/>
      <c r="C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20"/>
    </row>
    <row r="326" spans="1:17" x14ac:dyDescent="0.25">
      <c r="A326" s="118"/>
      <c r="C326" s="117"/>
      <c r="D326" s="120"/>
      <c r="E326" s="120"/>
      <c r="F326" s="120"/>
      <c r="G326" s="120"/>
      <c r="H326" s="117"/>
      <c r="I326" s="117"/>
      <c r="J326" s="117"/>
      <c r="K326" s="117"/>
      <c r="L326" s="117"/>
      <c r="M326" s="117"/>
      <c r="N326" s="117"/>
      <c r="O326" s="117"/>
      <c r="P326" s="117"/>
      <c r="Q326" s="120"/>
    </row>
    <row r="327" spans="1:17" x14ac:dyDescent="0.25">
      <c r="A327" s="118"/>
      <c r="C327" s="117"/>
      <c r="H327" s="117"/>
      <c r="I327" s="117"/>
      <c r="J327" s="117"/>
      <c r="K327" s="117"/>
      <c r="L327" s="117"/>
      <c r="M327" s="117"/>
      <c r="N327" s="117"/>
      <c r="O327" s="117"/>
      <c r="P327" s="117"/>
      <c r="Q327" s="120"/>
    </row>
    <row r="328" spans="1:17" x14ac:dyDescent="0.25">
      <c r="A328" s="118"/>
      <c r="C328" s="117"/>
      <c r="H328" s="117"/>
      <c r="I328" s="117"/>
      <c r="J328" s="117"/>
      <c r="K328" s="117"/>
      <c r="L328" s="117"/>
      <c r="M328" s="117"/>
      <c r="N328" s="117"/>
      <c r="O328" s="117"/>
      <c r="P328" s="117"/>
      <c r="Q328" s="120"/>
    </row>
    <row r="329" spans="1:17" x14ac:dyDescent="0.25">
      <c r="A329" s="118"/>
      <c r="C329" s="117"/>
      <c r="H329" s="117"/>
      <c r="I329" s="117"/>
      <c r="J329" s="117"/>
      <c r="K329" s="117"/>
      <c r="L329" s="117"/>
      <c r="M329" s="117"/>
      <c r="N329" s="117"/>
      <c r="O329" s="117"/>
      <c r="P329" s="117"/>
      <c r="Q329" s="120"/>
    </row>
    <row r="330" spans="1:17" x14ac:dyDescent="0.25">
      <c r="A330" s="118"/>
      <c r="C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20"/>
    </row>
    <row r="331" spans="1:17" x14ac:dyDescent="0.25">
      <c r="A331" s="118"/>
      <c r="C331" s="117"/>
      <c r="H331" s="117"/>
      <c r="I331" s="117"/>
      <c r="J331" s="117"/>
      <c r="K331" s="117"/>
      <c r="L331" s="117"/>
      <c r="M331" s="117"/>
      <c r="N331" s="117"/>
      <c r="O331" s="117"/>
      <c r="P331" s="117"/>
      <c r="Q331" s="120"/>
    </row>
    <row r="332" spans="1:17" x14ac:dyDescent="0.25">
      <c r="A332" s="118"/>
      <c r="C332" s="117"/>
      <c r="H332" s="117"/>
      <c r="I332" s="117"/>
      <c r="J332" s="117"/>
      <c r="K332" s="117"/>
      <c r="L332" s="117"/>
      <c r="M332" s="117"/>
      <c r="N332" s="117"/>
      <c r="O332" s="117"/>
      <c r="P332" s="117"/>
      <c r="Q332" s="120"/>
    </row>
    <row r="333" spans="1:17" x14ac:dyDescent="0.25">
      <c r="A333" s="118"/>
      <c r="C333" s="117"/>
      <c r="H333" s="117"/>
      <c r="I333" s="117"/>
      <c r="J333" s="117"/>
      <c r="K333" s="117"/>
      <c r="L333" s="117"/>
      <c r="M333" s="117"/>
      <c r="N333" s="117"/>
      <c r="O333" s="117"/>
      <c r="P333" s="117"/>
      <c r="Q333" s="120"/>
    </row>
    <row r="334" spans="1:17" x14ac:dyDescent="0.25">
      <c r="A334" s="118"/>
      <c r="C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20"/>
    </row>
    <row r="335" spans="1:17" x14ac:dyDescent="0.25">
      <c r="A335" s="118"/>
      <c r="C335" s="117"/>
      <c r="H335" s="117"/>
      <c r="I335" s="117"/>
      <c r="J335" s="117"/>
      <c r="K335" s="117"/>
      <c r="L335" s="117"/>
      <c r="M335" s="117"/>
      <c r="N335" s="117"/>
      <c r="O335" s="117"/>
      <c r="P335" s="117"/>
      <c r="Q335" s="120"/>
    </row>
    <row r="336" spans="1:17" x14ac:dyDescent="0.25">
      <c r="A336" s="118"/>
      <c r="C336" s="117"/>
      <c r="H336" s="117"/>
      <c r="I336" s="117"/>
      <c r="J336" s="117"/>
      <c r="K336" s="117"/>
      <c r="L336" s="117"/>
      <c r="M336" s="117"/>
      <c r="N336" s="117"/>
      <c r="O336" s="117"/>
      <c r="P336" s="117"/>
      <c r="Q336" s="120"/>
    </row>
    <row r="337" spans="1:17" x14ac:dyDescent="0.25">
      <c r="A337" s="118"/>
      <c r="C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20"/>
    </row>
    <row r="338" spans="1:17" x14ac:dyDescent="0.25">
      <c r="A338" s="118"/>
      <c r="C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20"/>
    </row>
    <row r="339" spans="1:17" x14ac:dyDescent="0.25">
      <c r="A339" s="118"/>
      <c r="C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20"/>
    </row>
    <row r="340" spans="1:17" x14ac:dyDescent="0.25">
      <c r="A340" s="118"/>
      <c r="C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20"/>
    </row>
    <row r="341" spans="1:17" x14ac:dyDescent="0.25">
      <c r="A341" s="118"/>
      <c r="C341" s="117"/>
      <c r="M341" s="117"/>
      <c r="N341" s="117"/>
      <c r="O341" s="117"/>
      <c r="P341" s="117"/>
      <c r="Q341" s="120"/>
    </row>
    <row r="342" spans="1:17" x14ac:dyDescent="0.25">
      <c r="A342" s="118"/>
      <c r="C342" s="117"/>
      <c r="M342" s="117"/>
      <c r="N342" s="117"/>
      <c r="O342" s="117"/>
      <c r="P342" s="117"/>
      <c r="Q342" s="120"/>
    </row>
    <row r="343" spans="1:17" x14ac:dyDescent="0.25">
      <c r="A343" s="118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20"/>
      <c r="Q343" s="120"/>
    </row>
    <row r="344" spans="1:17" x14ac:dyDescent="0.25">
      <c r="A344" s="118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Q344" s="226"/>
    </row>
    <row r="345" spans="1:17" x14ac:dyDescent="0.25">
      <c r="A345" s="118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Q345" s="226"/>
    </row>
    <row r="346" spans="1:17" x14ac:dyDescent="0.25">
      <c r="A346" s="118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Q346" s="226"/>
    </row>
    <row r="347" spans="1:17" x14ac:dyDescent="0.25">
      <c r="A347" s="118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Q347" s="226"/>
    </row>
    <row r="348" spans="1:17" x14ac:dyDescent="0.25">
      <c r="A348" s="118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Q348" s="226"/>
    </row>
    <row r="349" spans="1:17" x14ac:dyDescent="0.25">
      <c r="A349" s="118"/>
      <c r="B349" s="226"/>
      <c r="C349" s="226"/>
      <c r="D349" s="226"/>
      <c r="E349" s="226"/>
      <c r="F349" s="226"/>
      <c r="G349" s="226"/>
      <c r="H349" s="226"/>
      <c r="I349" s="226"/>
      <c r="J349" s="226"/>
      <c r="K349" s="226"/>
      <c r="L349" s="226"/>
      <c r="M349" s="226"/>
      <c r="N349" s="226"/>
      <c r="O349" s="226"/>
      <c r="P349" s="226"/>
      <c r="Q349" s="226"/>
    </row>
    <row r="350" spans="1:17" x14ac:dyDescent="0.25">
      <c r="A350" s="4"/>
      <c r="B350" s="4"/>
      <c r="C350" s="4"/>
    </row>
    <row r="351" spans="1:17" x14ac:dyDescent="0.25">
      <c r="A351" s="4"/>
      <c r="B351" s="4"/>
      <c r="C351" s="4"/>
    </row>
    <row r="352" spans="1:17" x14ac:dyDescent="0.25">
      <c r="A352" s="4"/>
      <c r="B352" s="4"/>
      <c r="C352" s="4"/>
    </row>
    <row r="353" spans="1:3" x14ac:dyDescent="0.25">
      <c r="A353" s="4"/>
      <c r="B353" s="4"/>
      <c r="C353" s="4"/>
    </row>
    <row r="354" spans="1:3" x14ac:dyDescent="0.25">
      <c r="A354" s="4"/>
      <c r="B354" s="4"/>
      <c r="C354" s="4"/>
    </row>
    <row r="355" spans="1:3" x14ac:dyDescent="0.25">
      <c r="A355" s="4"/>
      <c r="B355" s="4"/>
      <c r="C355" s="4"/>
    </row>
    <row r="356" spans="1:3" x14ac:dyDescent="0.25">
      <c r="A356" s="4"/>
      <c r="B356" s="4"/>
      <c r="C356" s="4"/>
    </row>
  </sheetData>
  <mergeCells count="52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356"/>
  <sheetViews>
    <sheetView zoomScale="71" zoomScaleNormal="71" workbookViewId="0">
      <selection activeCell="O19" sqref="O19"/>
    </sheetView>
  </sheetViews>
  <sheetFormatPr baseColWidth="10" defaultRowHeight="15" x14ac:dyDescent="0.25"/>
  <cols>
    <col min="1" max="1" width="3.5703125" customWidth="1"/>
    <col min="2" max="2" width="6.7109375" style="117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9"/>
    </row>
    <row r="2" spans="1:17" x14ac:dyDescent="0.25">
      <c r="A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9"/>
    </row>
    <row r="3" spans="1:17" x14ac:dyDescent="0.25">
      <c r="A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239"/>
    </row>
    <row r="4" spans="1:17" x14ac:dyDescent="0.25">
      <c r="A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239"/>
    </row>
    <row r="5" spans="1:17" x14ac:dyDescent="0.25">
      <c r="A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239"/>
    </row>
    <row r="6" spans="1:17" x14ac:dyDescent="0.25">
      <c r="A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239"/>
    </row>
    <row r="7" spans="1:17" x14ac:dyDescent="0.25">
      <c r="A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239"/>
    </row>
    <row r="8" spans="1:17" x14ac:dyDescent="0.25">
      <c r="A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239"/>
    </row>
    <row r="9" spans="1:17" x14ac:dyDescent="0.25">
      <c r="A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239"/>
    </row>
    <row r="10" spans="1:17" x14ac:dyDescent="0.25">
      <c r="A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239"/>
    </row>
    <row r="11" spans="1:17" x14ac:dyDescent="0.25">
      <c r="A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239"/>
    </row>
    <row r="12" spans="1:17" ht="15.75" thickBot="1" x14ac:dyDescent="0.3">
      <c r="A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239"/>
    </row>
    <row r="13" spans="1:17" ht="50.25" customHeight="1" x14ac:dyDescent="0.25">
      <c r="A13" s="118"/>
      <c r="B13" s="345" t="s">
        <v>24</v>
      </c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119"/>
      <c r="Q13" s="120"/>
    </row>
    <row r="14" spans="1:17" ht="43.5" customHeight="1" thickBot="1" x14ac:dyDescent="0.85">
      <c r="A14" s="118"/>
      <c r="B14" s="347" t="s">
        <v>46</v>
      </c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121"/>
      <c r="Q14" s="120"/>
    </row>
    <row r="15" spans="1:17" x14ac:dyDescent="0.25">
      <c r="A15" s="118"/>
      <c r="B15" s="117" t="s">
        <v>35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20"/>
    </row>
    <row r="16" spans="1:17" x14ac:dyDescent="0.25">
      <c r="A16" s="118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20"/>
    </row>
    <row r="17" spans="1:18" x14ac:dyDescent="0.25">
      <c r="A17" s="118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20"/>
    </row>
    <row r="18" spans="1:18" x14ac:dyDescent="0.25">
      <c r="A18" s="118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20"/>
    </row>
    <row r="19" spans="1:18" ht="15.75" thickBot="1" x14ac:dyDescent="0.3">
      <c r="A19" s="118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20"/>
    </row>
    <row r="20" spans="1:18" ht="20.25" customHeight="1" thickBot="1" x14ac:dyDescent="0.3">
      <c r="A20" s="118"/>
      <c r="C20" s="349" t="s">
        <v>0</v>
      </c>
      <c r="D20" s="350"/>
      <c r="E20" s="350"/>
      <c r="F20" s="351"/>
      <c r="G20" s="122"/>
      <c r="H20" s="349" t="s">
        <v>1</v>
      </c>
      <c r="I20" s="350"/>
      <c r="J20" s="350"/>
      <c r="K20" s="350"/>
      <c r="L20" s="351"/>
      <c r="M20" s="123"/>
      <c r="N20" s="123"/>
      <c r="O20" s="123"/>
      <c r="P20" s="117"/>
      <c r="Q20" s="120"/>
      <c r="R20" s="1"/>
    </row>
    <row r="21" spans="1:18" s="2" customFormat="1" ht="15.75" thickBot="1" x14ac:dyDescent="0.3">
      <c r="A21" s="124"/>
      <c r="B21" s="125"/>
      <c r="C21" s="126" t="s">
        <v>39</v>
      </c>
      <c r="D21" s="127" t="s">
        <v>2</v>
      </c>
      <c r="E21" s="128" t="s">
        <v>34</v>
      </c>
      <c r="F21" s="126" t="s">
        <v>3</v>
      </c>
      <c r="G21" s="129" t="s">
        <v>37</v>
      </c>
      <c r="H21" s="128" t="s">
        <v>4</v>
      </c>
      <c r="I21" s="128" t="s">
        <v>5</v>
      </c>
      <c r="J21" s="126" t="s">
        <v>6</v>
      </c>
      <c r="K21" s="126" t="s">
        <v>7</v>
      </c>
      <c r="L21" s="126" t="s">
        <v>3</v>
      </c>
      <c r="M21" s="125"/>
      <c r="N21" s="125"/>
      <c r="O21" s="125"/>
      <c r="P21" s="130"/>
      <c r="Q21" s="130"/>
    </row>
    <row r="22" spans="1:18" ht="16.5" thickBot="1" x14ac:dyDescent="0.35">
      <c r="A22" s="118"/>
      <c r="C22" s="131">
        <v>31</v>
      </c>
      <c r="D22" s="238">
        <v>12</v>
      </c>
      <c r="E22" s="238">
        <v>7</v>
      </c>
      <c r="F22" s="133">
        <f>SUM(C22:E22)</f>
        <v>50</v>
      </c>
      <c r="G22" s="134"/>
      <c r="H22" s="131">
        <v>17</v>
      </c>
      <c r="I22" s="131">
        <v>23</v>
      </c>
      <c r="J22" s="131">
        <v>0</v>
      </c>
      <c r="K22" s="131">
        <v>10</v>
      </c>
      <c r="L22" s="133">
        <f>SUM(H22:K22)</f>
        <v>50</v>
      </c>
      <c r="M22" s="117"/>
      <c r="N22" s="117"/>
      <c r="O22" s="135"/>
      <c r="P22" s="120"/>
      <c r="Q22" s="120"/>
    </row>
    <row r="23" spans="1:18" ht="16.5" thickBot="1" x14ac:dyDescent="0.35">
      <c r="A23" s="118"/>
      <c r="C23" s="136">
        <f>+C22/F22</f>
        <v>0.62</v>
      </c>
      <c r="D23" s="137">
        <f>+D22/F22</f>
        <v>0.24</v>
      </c>
      <c r="E23" s="138">
        <f>+E22/F22</f>
        <v>0.14000000000000001</v>
      </c>
      <c r="F23" s="139">
        <v>1</v>
      </c>
      <c r="G23" s="134"/>
      <c r="H23" s="136">
        <f>+H22/L22</f>
        <v>0.34</v>
      </c>
      <c r="I23" s="136">
        <f>+I22/L22</f>
        <v>0.46</v>
      </c>
      <c r="J23" s="136">
        <f>+J22/L22</f>
        <v>0</v>
      </c>
      <c r="K23" s="136">
        <f>+K22/L22</f>
        <v>0.2</v>
      </c>
      <c r="L23" s="139">
        <f>SUM(H23:K23)</f>
        <v>1</v>
      </c>
      <c r="M23" s="117"/>
      <c r="N23" s="117"/>
      <c r="O23" s="135"/>
      <c r="P23" s="120"/>
      <c r="Q23" s="120"/>
    </row>
    <row r="24" spans="1:18" x14ac:dyDescent="0.25">
      <c r="A24" s="118"/>
      <c r="C24" s="117" t="s">
        <v>36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35"/>
      <c r="O24" s="135"/>
      <c r="P24" s="135"/>
      <c r="Q24" s="120"/>
      <c r="R24" s="1"/>
    </row>
    <row r="25" spans="1:18" x14ac:dyDescent="0.25">
      <c r="A25" s="118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35"/>
      <c r="N25" s="135"/>
      <c r="O25" s="135"/>
      <c r="P25" s="135"/>
      <c r="Q25" s="120"/>
      <c r="R25" s="1"/>
    </row>
    <row r="26" spans="1:18" x14ac:dyDescent="0.25">
      <c r="A26" s="118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35"/>
      <c r="N26" s="135"/>
      <c r="O26" s="135"/>
      <c r="P26" s="117"/>
      <c r="Q26" s="120"/>
    </row>
    <row r="27" spans="1:18" x14ac:dyDescent="0.25">
      <c r="A27" s="118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20"/>
    </row>
    <row r="28" spans="1:18" x14ac:dyDescent="0.25">
      <c r="A28" s="118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20"/>
    </row>
    <row r="29" spans="1:18" x14ac:dyDescent="0.25">
      <c r="A29" s="118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20"/>
    </row>
    <row r="30" spans="1:18" x14ac:dyDescent="0.25">
      <c r="A30" s="118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20"/>
    </row>
    <row r="31" spans="1:18" x14ac:dyDescent="0.25">
      <c r="A31" s="118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20"/>
    </row>
    <row r="32" spans="1:18" x14ac:dyDescent="0.25">
      <c r="A32" s="118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20"/>
    </row>
    <row r="33" spans="1:17" x14ac:dyDescent="0.25">
      <c r="A33" s="118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20"/>
    </row>
    <row r="34" spans="1:17" x14ac:dyDescent="0.25">
      <c r="A34" s="118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20"/>
    </row>
    <row r="35" spans="1:17" x14ac:dyDescent="0.25">
      <c r="A35" s="118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20"/>
    </row>
    <row r="36" spans="1:17" x14ac:dyDescent="0.25">
      <c r="A36" s="118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20"/>
    </row>
    <row r="37" spans="1:17" x14ac:dyDescent="0.25">
      <c r="A37" s="118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20"/>
    </row>
    <row r="38" spans="1:17" x14ac:dyDescent="0.25">
      <c r="A38" s="11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20"/>
    </row>
    <row r="39" spans="1:17" x14ac:dyDescent="0.25">
      <c r="A39" s="11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20"/>
    </row>
    <row r="40" spans="1:17" x14ac:dyDescent="0.25">
      <c r="A40" s="11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20"/>
    </row>
    <row r="41" spans="1:17" x14ac:dyDescent="0.25">
      <c r="A41" s="11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20"/>
    </row>
    <row r="42" spans="1:17" x14ac:dyDescent="0.25">
      <c r="A42" s="118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20"/>
    </row>
    <row r="43" spans="1:17" ht="19.5" customHeight="1" x14ac:dyDescent="0.25">
      <c r="A43" s="118"/>
      <c r="C43" s="117"/>
      <c r="D43" s="352" t="s">
        <v>8</v>
      </c>
      <c r="E43" s="352"/>
      <c r="F43" s="352"/>
      <c r="G43" s="352"/>
      <c r="H43" s="352"/>
      <c r="I43" s="352"/>
      <c r="J43" s="352"/>
      <c r="K43" s="352"/>
      <c r="L43" s="352"/>
      <c r="M43" s="352"/>
      <c r="N43" s="117"/>
      <c r="O43" s="117"/>
      <c r="P43" s="117"/>
      <c r="Q43" s="120"/>
    </row>
    <row r="44" spans="1:17" ht="16.5" thickBot="1" x14ac:dyDescent="0.35">
      <c r="A44" s="118"/>
      <c r="C44" s="117"/>
      <c r="D44" s="140">
        <v>1</v>
      </c>
      <c r="E44" s="141" t="str">
        <f>+'[1]ACUM-MAYO'!A61</f>
        <v>SE TIENE POR NO PRESENTADA ( NO CUMPLIÓ PREVENCIÓN)</v>
      </c>
      <c r="F44" s="142"/>
      <c r="G44" s="142"/>
      <c r="H44" s="142"/>
      <c r="I44" s="143"/>
      <c r="J44" s="342">
        <v>0</v>
      </c>
      <c r="K44" s="343"/>
      <c r="L44" s="344"/>
      <c r="M44" s="144">
        <f>+$J44/$J61</f>
        <v>0</v>
      </c>
      <c r="N44" s="117"/>
      <c r="O44" s="117"/>
      <c r="P44" s="117"/>
      <c r="Q44" s="120"/>
    </row>
    <row r="45" spans="1:17" ht="16.5" thickBot="1" x14ac:dyDescent="0.35">
      <c r="A45" s="118"/>
      <c r="C45" s="117"/>
      <c r="D45" s="131">
        <v>2</v>
      </c>
      <c r="E45" s="145" t="str">
        <f>+'[1]ACUM-MAYO'!A62</f>
        <v>NO CUMPLIO CON LOS EXTREMOS DEL ARTÍCULO 79 (REQUISITOS)</v>
      </c>
      <c r="F45" s="146"/>
      <c r="G45" s="146"/>
      <c r="H45" s="146"/>
      <c r="I45" s="147"/>
      <c r="J45" s="353">
        <v>0</v>
      </c>
      <c r="K45" s="354"/>
      <c r="L45" s="355"/>
      <c r="M45" s="136">
        <f>+$J45/$J61</f>
        <v>0</v>
      </c>
      <c r="N45" s="117"/>
      <c r="O45" s="117"/>
      <c r="P45" s="117"/>
      <c r="Q45" s="120"/>
    </row>
    <row r="46" spans="1:17" ht="16.5" thickBot="1" x14ac:dyDescent="0.35">
      <c r="A46" s="118"/>
      <c r="C46" s="117"/>
      <c r="D46" s="131">
        <v>3</v>
      </c>
      <c r="E46" s="145" t="str">
        <f>+'[1]ACUM-MAYO'!A63</f>
        <v xml:space="preserve">INCOMPETENCIA </v>
      </c>
      <c r="F46" s="146"/>
      <c r="G46" s="146"/>
      <c r="H46" s="146"/>
      <c r="I46" s="147"/>
      <c r="J46" s="353">
        <v>5</v>
      </c>
      <c r="K46" s="354"/>
      <c r="L46" s="355"/>
      <c r="M46" s="136">
        <f>+$J46/$J61</f>
        <v>0.1</v>
      </c>
      <c r="N46" s="117"/>
      <c r="O46" s="117"/>
      <c r="P46" s="117"/>
      <c r="Q46" s="120"/>
    </row>
    <row r="47" spans="1:17" ht="16.5" thickBot="1" x14ac:dyDescent="0.35">
      <c r="A47" s="118"/>
      <c r="C47" s="117"/>
      <c r="D47" s="131">
        <v>4</v>
      </c>
      <c r="E47" s="145" t="str">
        <f>+'[1]ACUM-MAYO'!A64</f>
        <v>NEGATIVA POR INEXISTENCIA</v>
      </c>
      <c r="F47" s="146"/>
      <c r="G47" s="146"/>
      <c r="H47" s="146"/>
      <c r="I47" s="147"/>
      <c r="J47" s="353">
        <v>0</v>
      </c>
      <c r="K47" s="354"/>
      <c r="L47" s="355"/>
      <c r="M47" s="136">
        <f>+$J47/$J61</f>
        <v>0</v>
      </c>
      <c r="N47" s="117"/>
      <c r="O47" s="117"/>
      <c r="P47" s="117"/>
      <c r="Q47" s="120"/>
    </row>
    <row r="48" spans="1:17" ht="16.5" thickBot="1" x14ac:dyDescent="0.35">
      <c r="A48" s="118"/>
      <c r="C48" s="117"/>
      <c r="D48" s="131">
        <v>5</v>
      </c>
      <c r="E48" s="145" t="str">
        <f>+'[1]ACUM-MAYO'!A65</f>
        <v>NEGATIVA CONFIDENCIAL E INEXISTENTE</v>
      </c>
      <c r="F48" s="146"/>
      <c r="G48" s="146"/>
      <c r="H48" s="146"/>
      <c r="I48" s="147"/>
      <c r="J48" s="353">
        <v>0</v>
      </c>
      <c r="K48" s="354"/>
      <c r="L48" s="355"/>
      <c r="M48" s="136">
        <f>+$J48/$J61</f>
        <v>0</v>
      </c>
      <c r="N48" s="117"/>
      <c r="O48" s="117"/>
      <c r="P48" s="117"/>
      <c r="Q48" s="120"/>
    </row>
    <row r="49" spans="1:17" ht="16.5" thickBot="1" x14ac:dyDescent="0.35">
      <c r="A49" s="118"/>
      <c r="C49" s="117"/>
      <c r="D49" s="131">
        <v>6</v>
      </c>
      <c r="E49" s="145" t="str">
        <f>+'[1]ACUM-MAYO'!A66</f>
        <v>AFIRMATIVO</v>
      </c>
      <c r="F49" s="146"/>
      <c r="G49" s="146"/>
      <c r="H49" s="146"/>
      <c r="I49" s="147"/>
      <c r="J49" s="353">
        <v>38</v>
      </c>
      <c r="K49" s="354"/>
      <c r="L49" s="355"/>
      <c r="M49" s="136">
        <f>+$J49/J61</f>
        <v>0.76</v>
      </c>
      <c r="N49" s="117"/>
      <c r="O49" s="117"/>
      <c r="P49" s="117"/>
      <c r="Q49" s="120"/>
    </row>
    <row r="50" spans="1:17" ht="16.5" thickBot="1" x14ac:dyDescent="0.35">
      <c r="A50" s="118"/>
      <c r="C50" s="117"/>
      <c r="D50" s="131">
        <v>7</v>
      </c>
      <c r="E50" s="145" t="str">
        <f>+'[1]ACUM-MAYO'!A67</f>
        <v xml:space="preserve">AFIRMATIVO PARCIAL POR CONFIDENCIALIDAD </v>
      </c>
      <c r="F50" s="146"/>
      <c r="G50" s="146"/>
      <c r="H50" s="146"/>
      <c r="I50" s="147"/>
      <c r="J50" s="353">
        <v>6</v>
      </c>
      <c r="K50" s="354"/>
      <c r="L50" s="355"/>
      <c r="M50" s="136">
        <f>+$J50/J61</f>
        <v>0.12</v>
      </c>
      <c r="N50" s="117"/>
      <c r="O50" s="117"/>
      <c r="P50" s="117"/>
      <c r="Q50" s="120"/>
    </row>
    <row r="51" spans="1:17" ht="16.5" thickBot="1" x14ac:dyDescent="0.35">
      <c r="A51" s="118"/>
      <c r="C51" s="117"/>
      <c r="D51" s="131">
        <v>8</v>
      </c>
      <c r="E51" s="145" t="str">
        <f>+'[1]ACUM-MAYO'!A68</f>
        <v>NEGATIVA POR CONFIDENCIALIDAD Y RESERVADA</v>
      </c>
      <c r="F51" s="149"/>
      <c r="G51" s="150"/>
      <c r="H51" s="150"/>
      <c r="I51" s="151"/>
      <c r="J51" s="353">
        <v>0</v>
      </c>
      <c r="K51" s="354"/>
      <c r="L51" s="355"/>
      <c r="M51" s="136">
        <f>+$J51/J61</f>
        <v>0</v>
      </c>
      <c r="N51" s="117"/>
      <c r="O51" s="117"/>
      <c r="P51" s="117"/>
      <c r="Q51" s="120"/>
    </row>
    <row r="52" spans="1:17" ht="16.5" thickBot="1" x14ac:dyDescent="0.35">
      <c r="A52" s="118"/>
      <c r="C52" s="117"/>
      <c r="D52" s="131">
        <v>9</v>
      </c>
      <c r="E52" s="145" t="str">
        <f>+'[1]ACUM-MAYO'!A69</f>
        <v>AFIRMATIVO PARCIAL POR CONFIDENCIALIDAD E INEXISTENCIA</v>
      </c>
      <c r="F52" s="5"/>
      <c r="G52" s="150"/>
      <c r="H52" s="150"/>
      <c r="I52" s="151"/>
      <c r="J52" s="353">
        <v>1</v>
      </c>
      <c r="K52" s="354"/>
      <c r="L52" s="355"/>
      <c r="M52" s="136">
        <f>+J52/J61</f>
        <v>0.02</v>
      </c>
      <c r="N52" s="117"/>
      <c r="O52" s="117"/>
      <c r="P52" s="117"/>
      <c r="Q52" s="120"/>
    </row>
    <row r="53" spans="1:17" ht="16.5" thickBot="1" x14ac:dyDescent="0.35">
      <c r="A53" s="118"/>
      <c r="C53" s="117"/>
      <c r="D53" s="131">
        <v>10</v>
      </c>
      <c r="E53" s="145" t="str">
        <f>+'[1]ACUM-MAYO'!A70</f>
        <v>AFIRMATIVO PARCIAL POR CONFIDENCIALIDAD, RESERVA E INEXISTENCIA</v>
      </c>
      <c r="F53" s="149"/>
      <c r="G53" s="150"/>
      <c r="H53" s="150"/>
      <c r="I53" s="151"/>
      <c r="J53" s="353">
        <v>0</v>
      </c>
      <c r="K53" s="354"/>
      <c r="L53" s="355"/>
      <c r="M53" s="136">
        <f>+J53/J61</f>
        <v>0</v>
      </c>
      <c r="N53" s="117"/>
      <c r="O53" s="117"/>
      <c r="P53" s="117"/>
      <c r="Q53" s="120"/>
    </row>
    <row r="54" spans="1:17" ht="16.5" thickBot="1" x14ac:dyDescent="0.35">
      <c r="A54" s="118"/>
      <c r="C54" s="117"/>
      <c r="D54" s="131">
        <v>11</v>
      </c>
      <c r="E54" s="145" t="str">
        <f>+'[1]ACUM-MAYO'!A71</f>
        <v>AFIRMATIVO PARCIAL POR INEXISTENCIA</v>
      </c>
      <c r="F54" s="149"/>
      <c r="G54" s="150"/>
      <c r="H54" s="150"/>
      <c r="I54" s="151"/>
      <c r="J54" s="353">
        <v>0</v>
      </c>
      <c r="K54" s="354"/>
      <c r="L54" s="355"/>
      <c r="M54" s="136">
        <f>+$J54/J61</f>
        <v>0</v>
      </c>
      <c r="N54" s="117"/>
      <c r="O54" s="117"/>
      <c r="P54" s="117"/>
      <c r="Q54" s="120"/>
    </row>
    <row r="55" spans="1:17" ht="16.5" thickBot="1" x14ac:dyDescent="0.35">
      <c r="A55" s="118"/>
      <c r="C55" s="117"/>
      <c r="D55" s="131">
        <v>12</v>
      </c>
      <c r="E55" s="145" t="str">
        <f>+'[1]ACUM-MAYO'!A72</f>
        <v>AFIRMATIVO PARCIAL POR RESERVA</v>
      </c>
      <c r="F55" s="146"/>
      <c r="G55" s="146"/>
      <c r="H55" s="146"/>
      <c r="I55" s="147"/>
      <c r="J55" s="353">
        <v>0</v>
      </c>
      <c r="K55" s="354"/>
      <c r="L55" s="355"/>
      <c r="M55" s="136">
        <f>+$J55/J61</f>
        <v>0</v>
      </c>
      <c r="N55" s="117"/>
      <c r="O55" s="117"/>
      <c r="P55" s="117"/>
      <c r="Q55" s="120"/>
    </row>
    <row r="56" spans="1:17" ht="16.5" thickBot="1" x14ac:dyDescent="0.35">
      <c r="A56" s="118"/>
      <c r="C56" s="117"/>
      <c r="D56" s="131">
        <v>13</v>
      </c>
      <c r="E56" s="145" t="str">
        <f>+'[1]ACUM-MAYO'!A73</f>
        <v>AFIRMATIVO PARCIAL POR RESERVA Y CONFIDENCIALIDAD</v>
      </c>
      <c r="F56" s="146"/>
      <c r="G56" s="146"/>
      <c r="H56" s="146"/>
      <c r="I56" s="147"/>
      <c r="J56" s="353">
        <v>0</v>
      </c>
      <c r="K56" s="354"/>
      <c r="L56" s="355"/>
      <c r="M56" s="136">
        <f>+$J56/J61</f>
        <v>0</v>
      </c>
      <c r="N56" s="117"/>
      <c r="O56" s="117"/>
      <c r="P56" s="117"/>
      <c r="Q56" s="120"/>
    </row>
    <row r="57" spans="1:17" ht="16.5" thickBot="1" x14ac:dyDescent="0.35">
      <c r="A57" s="118"/>
      <c r="C57" s="117"/>
      <c r="D57" s="131">
        <v>14</v>
      </c>
      <c r="E57" s="145" t="str">
        <f>+'[1]ACUM-MAYO'!A74</f>
        <v>AFIRMATIVO PARCIAL POR RESERVA E INEXISTENCIA</v>
      </c>
      <c r="F57" s="146"/>
      <c r="G57" s="146"/>
      <c r="H57" s="146"/>
      <c r="I57" s="147"/>
      <c r="J57" s="353">
        <v>0</v>
      </c>
      <c r="K57" s="354"/>
      <c r="L57" s="355"/>
      <c r="M57" s="136">
        <f>+$J57/J61</f>
        <v>0</v>
      </c>
      <c r="N57" s="117"/>
      <c r="O57" s="117"/>
      <c r="P57" s="117"/>
      <c r="Q57" s="120"/>
    </row>
    <row r="58" spans="1:17" ht="16.5" thickBot="1" x14ac:dyDescent="0.35">
      <c r="A58" s="118"/>
      <c r="C58" s="117"/>
      <c r="D58" s="131">
        <v>15</v>
      </c>
      <c r="E58" s="145" t="str">
        <f>+'[1]ACUM-MAYO'!A75</f>
        <v>NEGATIVA  POR RESERVA</v>
      </c>
      <c r="F58" s="146"/>
      <c r="G58" s="146"/>
      <c r="H58" s="146"/>
      <c r="I58" s="147"/>
      <c r="J58" s="353">
        <v>0</v>
      </c>
      <c r="K58" s="354"/>
      <c r="L58" s="355"/>
      <c r="M58" s="136">
        <f>+$J58/J61</f>
        <v>0</v>
      </c>
      <c r="N58" s="117"/>
      <c r="O58" s="117"/>
      <c r="P58" s="117"/>
      <c r="Q58" s="120"/>
    </row>
    <row r="59" spans="1:17" ht="16.5" thickBot="1" x14ac:dyDescent="0.35">
      <c r="A59" s="118"/>
      <c r="C59" s="117"/>
      <c r="D59" s="131">
        <v>16</v>
      </c>
      <c r="E59" s="145" t="str">
        <f>+'[1]ACUM-MAYO'!A76</f>
        <v>PREVENCIÓN ENTRAMITE</v>
      </c>
      <c r="F59" s="146"/>
      <c r="G59" s="146"/>
      <c r="H59" s="146"/>
      <c r="I59" s="147"/>
      <c r="J59" s="353">
        <v>0</v>
      </c>
      <c r="K59" s="354"/>
      <c r="L59" s="355"/>
      <c r="M59" s="136">
        <f>+J59/J61</f>
        <v>0</v>
      </c>
      <c r="N59" s="117"/>
      <c r="O59" s="117"/>
      <c r="P59" s="117"/>
      <c r="Q59" s="120"/>
    </row>
    <row r="60" spans="1:17" s="3" customFormat="1" ht="16.5" thickBot="1" x14ac:dyDescent="0.3">
      <c r="A60" s="152"/>
      <c r="B60" s="153"/>
      <c r="C60" s="153"/>
      <c r="D60" s="153"/>
      <c r="E60" s="153"/>
      <c r="F60" s="153"/>
      <c r="G60" s="153"/>
      <c r="H60" s="153"/>
      <c r="I60" s="153"/>
      <c r="N60" s="153"/>
      <c r="O60" s="153"/>
      <c r="P60" s="153"/>
      <c r="Q60" s="154"/>
    </row>
    <row r="61" spans="1:17" ht="16.5" thickBot="1" x14ac:dyDescent="0.3">
      <c r="A61" s="118"/>
      <c r="C61" s="117"/>
      <c r="D61" s="117"/>
      <c r="E61" s="117"/>
      <c r="F61" s="117"/>
      <c r="G61" s="117"/>
      <c r="H61" s="117"/>
      <c r="I61" s="117"/>
      <c r="J61" s="359">
        <f>SUM(J44:J59)</f>
        <v>50</v>
      </c>
      <c r="K61" s="360"/>
      <c r="L61" s="361"/>
      <c r="M61" s="155">
        <f>SUM(M44:M60)</f>
        <v>1</v>
      </c>
      <c r="N61" s="117"/>
      <c r="O61" s="117"/>
      <c r="P61" s="117"/>
      <c r="Q61" s="120"/>
    </row>
    <row r="62" spans="1:17" ht="15.75" x14ac:dyDescent="0.25">
      <c r="A62" s="118"/>
      <c r="C62" s="117"/>
      <c r="D62" s="117"/>
      <c r="E62" s="117"/>
      <c r="F62" s="117"/>
      <c r="G62" s="117"/>
      <c r="H62" s="117"/>
      <c r="I62" s="117"/>
      <c r="J62" s="156"/>
      <c r="K62" s="156"/>
      <c r="L62" s="156"/>
      <c r="M62" s="157"/>
      <c r="N62" s="117"/>
      <c r="O62" s="117"/>
      <c r="P62" s="117"/>
      <c r="Q62" s="120"/>
    </row>
    <row r="63" spans="1:17" ht="15.75" x14ac:dyDescent="0.25">
      <c r="A63" s="118"/>
      <c r="C63" s="117"/>
      <c r="D63" s="117"/>
      <c r="E63" s="117"/>
      <c r="F63" s="117"/>
      <c r="G63" s="117"/>
      <c r="H63" s="117"/>
      <c r="I63" s="117"/>
      <c r="J63" s="156"/>
      <c r="K63" s="156"/>
      <c r="L63" s="156"/>
      <c r="M63" s="157"/>
      <c r="N63" s="117"/>
      <c r="O63" s="117"/>
      <c r="P63" s="117"/>
      <c r="Q63" s="120"/>
    </row>
    <row r="64" spans="1:17" ht="15.75" x14ac:dyDescent="0.25">
      <c r="A64" s="118"/>
      <c r="C64" s="117"/>
      <c r="D64" s="117"/>
      <c r="E64" s="117"/>
      <c r="F64" s="117"/>
      <c r="G64" s="117"/>
      <c r="H64" s="117"/>
      <c r="I64" s="117"/>
      <c r="J64" s="156"/>
      <c r="K64" s="156"/>
      <c r="L64" s="156"/>
      <c r="M64" s="157"/>
      <c r="N64" s="117"/>
      <c r="O64" s="117"/>
      <c r="P64" s="117"/>
      <c r="Q64" s="120"/>
    </row>
    <row r="65" spans="1:17" ht="15.75" x14ac:dyDescent="0.25">
      <c r="A65" s="118"/>
      <c r="C65" s="117"/>
      <c r="D65" s="117"/>
      <c r="E65" s="117"/>
      <c r="F65" s="117"/>
      <c r="G65" s="117"/>
      <c r="H65" s="117"/>
      <c r="I65" s="117"/>
      <c r="J65" s="156"/>
      <c r="K65" s="156"/>
      <c r="L65" s="156"/>
      <c r="M65" s="157"/>
      <c r="N65" s="117"/>
      <c r="O65" s="117"/>
      <c r="P65" s="117"/>
      <c r="Q65" s="120"/>
    </row>
    <row r="66" spans="1:17" ht="15.75" x14ac:dyDescent="0.25">
      <c r="A66" s="118"/>
      <c r="C66" s="117"/>
      <c r="D66" s="117"/>
      <c r="E66" s="117"/>
      <c r="F66" s="117"/>
      <c r="G66" s="117"/>
      <c r="H66" s="117"/>
      <c r="I66" s="117"/>
      <c r="J66" s="156"/>
      <c r="K66" s="156"/>
      <c r="L66" s="156"/>
      <c r="M66" s="157"/>
      <c r="N66" s="117"/>
      <c r="O66" s="117"/>
      <c r="P66" s="117"/>
      <c r="Q66" s="120"/>
    </row>
    <row r="67" spans="1:17" ht="15.75" x14ac:dyDescent="0.25">
      <c r="A67" s="118"/>
      <c r="C67" s="117"/>
      <c r="D67" s="117"/>
      <c r="E67" s="117"/>
      <c r="F67" s="117"/>
      <c r="G67" s="117"/>
      <c r="H67" s="117"/>
      <c r="I67" s="117"/>
      <c r="J67" s="156"/>
      <c r="K67" s="156"/>
      <c r="L67" s="156"/>
      <c r="M67" s="157"/>
      <c r="N67" s="117"/>
      <c r="O67" s="117"/>
      <c r="P67" s="117"/>
      <c r="Q67" s="120"/>
    </row>
    <row r="68" spans="1:17" ht="15.75" x14ac:dyDescent="0.25">
      <c r="A68" s="118"/>
      <c r="C68" s="117"/>
      <c r="D68" s="117"/>
      <c r="E68" s="117"/>
      <c r="F68" s="117"/>
      <c r="G68" s="117"/>
      <c r="H68" s="117"/>
      <c r="I68" s="117"/>
      <c r="J68" s="156"/>
      <c r="K68" s="156"/>
      <c r="L68" s="156"/>
      <c r="M68" s="157"/>
      <c r="N68" s="117"/>
      <c r="O68" s="117"/>
      <c r="P68" s="117"/>
      <c r="Q68" s="120"/>
    </row>
    <row r="69" spans="1:17" ht="15.75" x14ac:dyDescent="0.25">
      <c r="A69" s="118"/>
      <c r="C69" s="117"/>
      <c r="D69" s="117"/>
      <c r="E69" s="117"/>
      <c r="F69" s="117"/>
      <c r="G69" s="117"/>
      <c r="H69" s="117"/>
      <c r="I69" s="117"/>
      <c r="J69" s="156"/>
      <c r="K69" s="156"/>
      <c r="L69" s="156"/>
      <c r="M69" s="157"/>
      <c r="N69" s="117"/>
      <c r="O69" s="117"/>
      <c r="P69" s="117"/>
      <c r="Q69" s="120"/>
    </row>
    <row r="70" spans="1:17" x14ac:dyDescent="0.25">
      <c r="A70" s="118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20"/>
    </row>
    <row r="71" spans="1:17" x14ac:dyDescent="0.25">
      <c r="A71" s="118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20"/>
    </row>
    <row r="72" spans="1:17" x14ac:dyDescent="0.25">
      <c r="A72" s="11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20"/>
    </row>
    <row r="73" spans="1:17" x14ac:dyDescent="0.25">
      <c r="A73" s="11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20"/>
    </row>
    <row r="74" spans="1:17" x14ac:dyDescent="0.25">
      <c r="A74" s="118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20"/>
    </row>
    <row r="75" spans="1:17" x14ac:dyDescent="0.25">
      <c r="A75" s="118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20"/>
    </row>
    <row r="76" spans="1:17" x14ac:dyDescent="0.25">
      <c r="A76" s="118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20"/>
    </row>
    <row r="77" spans="1:17" x14ac:dyDescent="0.25">
      <c r="A77" s="118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20"/>
    </row>
    <row r="78" spans="1:17" x14ac:dyDescent="0.25">
      <c r="A78" s="118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20"/>
    </row>
    <row r="79" spans="1:17" x14ac:dyDescent="0.25">
      <c r="A79" s="118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20"/>
    </row>
    <row r="80" spans="1:17" x14ac:dyDescent="0.25">
      <c r="A80" s="118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20"/>
    </row>
    <row r="81" spans="1:17" x14ac:dyDescent="0.25">
      <c r="A81" s="118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20"/>
    </row>
    <row r="82" spans="1:17" x14ac:dyDescent="0.25">
      <c r="A82" s="118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20"/>
    </row>
    <row r="83" spans="1:17" x14ac:dyDescent="0.25">
      <c r="A83" s="118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20"/>
    </row>
    <row r="84" spans="1:17" x14ac:dyDescent="0.25">
      <c r="A84" s="118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20"/>
    </row>
    <row r="85" spans="1:17" x14ac:dyDescent="0.25">
      <c r="A85" s="118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20"/>
    </row>
    <row r="86" spans="1:17" x14ac:dyDescent="0.25">
      <c r="A86" s="118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20"/>
    </row>
    <row r="87" spans="1:17" x14ac:dyDescent="0.25">
      <c r="A87" s="118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20"/>
    </row>
    <row r="88" spans="1:17" x14ac:dyDescent="0.25">
      <c r="A88" s="118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20"/>
    </row>
    <row r="89" spans="1:17" x14ac:dyDescent="0.25">
      <c r="A89" s="118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20"/>
    </row>
    <row r="90" spans="1:17" x14ac:dyDescent="0.25">
      <c r="A90" s="118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20"/>
    </row>
    <row r="91" spans="1:17" x14ac:dyDescent="0.25">
      <c r="A91" s="118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20"/>
    </row>
    <row r="92" spans="1:17" x14ac:dyDescent="0.25">
      <c r="A92" s="118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20"/>
    </row>
    <row r="93" spans="1:17" x14ac:dyDescent="0.25">
      <c r="A93" s="118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20"/>
    </row>
    <row r="94" spans="1:17" x14ac:dyDescent="0.25">
      <c r="A94" s="118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20"/>
    </row>
    <row r="95" spans="1:17" x14ac:dyDescent="0.25">
      <c r="A95" s="118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20"/>
    </row>
    <row r="96" spans="1:17" x14ac:dyDescent="0.25">
      <c r="A96" s="118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20"/>
    </row>
    <row r="97" spans="1:17" x14ac:dyDescent="0.25">
      <c r="A97" s="118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20"/>
    </row>
    <row r="98" spans="1:17" x14ac:dyDescent="0.25">
      <c r="A98" s="118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20"/>
    </row>
    <row r="99" spans="1:17" x14ac:dyDescent="0.25">
      <c r="A99" s="118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20"/>
    </row>
    <row r="100" spans="1:17" x14ac:dyDescent="0.25">
      <c r="A100" s="11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20"/>
    </row>
    <row r="101" spans="1:17" x14ac:dyDescent="0.25">
      <c r="A101" s="11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20"/>
    </row>
    <row r="102" spans="1:17" ht="15.75" thickBot="1" x14ac:dyDescent="0.3">
      <c r="A102" s="11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20"/>
    </row>
    <row r="103" spans="1:17" ht="19.5" customHeight="1" thickBot="1" x14ac:dyDescent="0.3">
      <c r="A103" s="118"/>
      <c r="C103" s="117"/>
      <c r="D103" s="362" t="s">
        <v>9</v>
      </c>
      <c r="E103" s="363"/>
      <c r="F103" s="363"/>
      <c r="G103" s="363"/>
      <c r="H103" s="363"/>
      <c r="I103" s="363"/>
      <c r="J103" s="364"/>
      <c r="K103" s="237"/>
      <c r="L103" s="237"/>
      <c r="M103" s="117"/>
      <c r="N103" s="117"/>
      <c r="O103" s="117"/>
      <c r="P103" s="117"/>
      <c r="Q103" s="120"/>
    </row>
    <row r="104" spans="1:17" ht="15.75" customHeight="1" thickBot="1" x14ac:dyDescent="0.35">
      <c r="A104" s="118"/>
      <c r="C104" s="117"/>
      <c r="D104" s="159">
        <v>1</v>
      </c>
      <c r="E104" s="160" t="s">
        <v>19</v>
      </c>
      <c r="F104" s="161"/>
      <c r="G104" s="162"/>
      <c r="H104" s="162"/>
      <c r="I104" s="163">
        <v>9</v>
      </c>
      <c r="J104" s="164">
        <f>+I104/I110</f>
        <v>0.2</v>
      </c>
      <c r="K104" s="165"/>
      <c r="L104" s="165"/>
      <c r="M104" s="117"/>
      <c r="N104" s="117"/>
      <c r="O104" s="117"/>
      <c r="P104" s="117"/>
      <c r="Q104" s="120"/>
    </row>
    <row r="105" spans="1:17" ht="15.75" customHeight="1" thickBot="1" x14ac:dyDescent="0.35">
      <c r="A105" s="118"/>
      <c r="C105" s="117"/>
      <c r="D105" s="159">
        <v>2</v>
      </c>
      <c r="E105" s="166" t="s">
        <v>40</v>
      </c>
      <c r="F105" s="167"/>
      <c r="G105" s="162"/>
      <c r="H105" s="162"/>
      <c r="I105" s="168">
        <v>24</v>
      </c>
      <c r="J105" s="164">
        <f>I105/I110</f>
        <v>0.53333333333333333</v>
      </c>
      <c r="K105" s="165"/>
      <c r="L105" s="165"/>
      <c r="M105" s="117"/>
      <c r="N105" s="117"/>
      <c r="O105" s="117"/>
      <c r="P105" s="117"/>
      <c r="Q105" s="120"/>
    </row>
    <row r="106" spans="1:17" ht="37.5" customHeight="1" thickBot="1" x14ac:dyDescent="0.35">
      <c r="A106" s="118"/>
      <c r="C106" s="117"/>
      <c r="D106" s="159">
        <v>3</v>
      </c>
      <c r="E106" s="365" t="s">
        <v>23</v>
      </c>
      <c r="F106" s="366"/>
      <c r="G106" s="366"/>
      <c r="H106" s="367"/>
      <c r="I106" s="168">
        <v>12</v>
      </c>
      <c r="J106" s="164">
        <f>+I106/I110</f>
        <v>0.26666666666666666</v>
      </c>
      <c r="K106" s="165"/>
      <c r="L106" s="165"/>
      <c r="M106" s="117"/>
      <c r="N106" s="117"/>
      <c r="O106" s="117"/>
      <c r="P106" s="117"/>
      <c r="Q106" s="120"/>
    </row>
    <row r="107" spans="1:17" ht="15.75" customHeight="1" thickBot="1" x14ac:dyDescent="0.35">
      <c r="A107" s="118"/>
      <c r="C107" s="117"/>
      <c r="D107" s="159">
        <v>4</v>
      </c>
      <c r="E107" s="166" t="s">
        <v>20</v>
      </c>
      <c r="F107" s="167"/>
      <c r="G107" s="162"/>
      <c r="H107" s="162"/>
      <c r="I107" s="168">
        <v>0</v>
      </c>
      <c r="J107" s="164">
        <f>I107/I110</f>
        <v>0</v>
      </c>
      <c r="K107" s="165"/>
      <c r="L107" s="165"/>
      <c r="M107" s="117"/>
      <c r="N107" s="117"/>
      <c r="O107" s="117"/>
      <c r="P107" s="117"/>
      <c r="Q107" s="120"/>
    </row>
    <row r="108" spans="1:17" ht="15.75" customHeight="1" thickBot="1" x14ac:dyDescent="0.35">
      <c r="A108" s="118"/>
      <c r="C108" s="117"/>
      <c r="D108" s="169">
        <v>5</v>
      </c>
      <c r="E108" s="166" t="s">
        <v>21</v>
      </c>
      <c r="F108" s="167"/>
      <c r="G108" s="162"/>
      <c r="H108" s="162"/>
      <c r="I108" s="163">
        <v>0</v>
      </c>
      <c r="J108" s="170">
        <f>+I108/I110</f>
        <v>0</v>
      </c>
      <c r="K108" s="165"/>
      <c r="L108" s="165"/>
      <c r="M108" s="117"/>
      <c r="N108" s="117"/>
      <c r="O108" s="117"/>
      <c r="P108" s="117"/>
      <c r="Q108" s="120"/>
    </row>
    <row r="109" spans="1:17" ht="15.75" customHeight="1" thickBot="1" x14ac:dyDescent="0.35">
      <c r="A109" s="118"/>
      <c r="C109" s="117"/>
      <c r="D109" s="171"/>
      <c r="E109" s="172"/>
      <c r="F109" s="172"/>
      <c r="G109" s="173"/>
      <c r="H109" s="172"/>
      <c r="I109" s="172" t="s">
        <v>33</v>
      </c>
      <c r="J109" s="172"/>
      <c r="K109" s="117"/>
      <c r="L109" s="117"/>
      <c r="M109" s="117"/>
      <c r="N109" s="117"/>
      <c r="O109" s="117"/>
      <c r="P109" s="117"/>
      <c r="Q109" s="120"/>
    </row>
    <row r="110" spans="1:17" ht="15.75" customHeight="1" thickBot="1" x14ac:dyDescent="0.35">
      <c r="A110" s="118"/>
      <c r="C110" s="117"/>
      <c r="D110" s="174"/>
      <c r="E110" s="174"/>
      <c r="F110" s="174"/>
      <c r="G110" s="175"/>
      <c r="H110" s="176" t="s">
        <v>3</v>
      </c>
      <c r="I110" s="177">
        <f>SUM(I104:I109)</f>
        <v>45</v>
      </c>
      <c r="J110" s="178">
        <f>SUM(J104:J109)</f>
        <v>1</v>
      </c>
      <c r="K110" s="179"/>
      <c r="L110" s="179"/>
      <c r="M110" s="117"/>
      <c r="N110" s="117"/>
      <c r="O110" s="117"/>
      <c r="P110" s="117"/>
      <c r="Q110" s="120"/>
    </row>
    <row r="111" spans="1:17" x14ac:dyDescent="0.25">
      <c r="A111" s="118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Q111" s="120"/>
    </row>
    <row r="112" spans="1:17" s="3" customFormat="1" ht="15.75" x14ac:dyDescent="0.25">
      <c r="A112" s="152"/>
      <c r="B112" s="153"/>
      <c r="C112" s="153"/>
      <c r="D112" s="117"/>
      <c r="E112" s="117"/>
      <c r="F112" s="117"/>
      <c r="G112" s="117"/>
      <c r="H112" s="117"/>
      <c r="I112" s="117"/>
      <c r="J112" s="117"/>
      <c r="K112" s="117"/>
      <c r="L112" s="117"/>
      <c r="M112" s="153"/>
      <c r="N112" s="153"/>
      <c r="O112" s="153"/>
      <c r="P112" s="153"/>
      <c r="Q112" s="154"/>
    </row>
    <row r="113" spans="1:17" ht="18.75" x14ac:dyDescent="0.25">
      <c r="A113" s="118"/>
      <c r="C113" s="117"/>
      <c r="D113" s="368"/>
      <c r="E113" s="368"/>
      <c r="F113" s="368"/>
      <c r="G113" s="368"/>
      <c r="H113" s="368"/>
      <c r="I113" s="368"/>
      <c r="J113" s="368"/>
      <c r="K113" s="237"/>
      <c r="L113" s="237"/>
      <c r="M113" s="117"/>
      <c r="N113" s="117"/>
      <c r="O113" s="117"/>
      <c r="P113" s="117"/>
      <c r="Q113" s="120"/>
    </row>
    <row r="114" spans="1:17" x14ac:dyDescent="0.25">
      <c r="A114" s="118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P114" s="117"/>
      <c r="Q114" s="120"/>
    </row>
    <row r="115" spans="1:17" x14ac:dyDescent="0.25">
      <c r="A115" s="118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20"/>
    </row>
    <row r="116" spans="1:17" x14ac:dyDescent="0.25">
      <c r="A116" s="118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20"/>
    </row>
    <row r="117" spans="1:17" x14ac:dyDescent="0.25">
      <c r="A117" s="118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20"/>
    </row>
    <row r="118" spans="1:17" x14ac:dyDescent="0.25">
      <c r="A118" s="118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20"/>
    </row>
    <row r="119" spans="1:17" x14ac:dyDescent="0.25">
      <c r="A119" s="118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20"/>
    </row>
    <row r="120" spans="1:17" x14ac:dyDescent="0.25">
      <c r="A120" s="118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20"/>
    </row>
    <row r="121" spans="1:17" x14ac:dyDescent="0.25">
      <c r="A121" s="118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20"/>
    </row>
    <row r="122" spans="1:17" x14ac:dyDescent="0.25">
      <c r="A122" s="118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 t="s">
        <v>10</v>
      </c>
      <c r="P122" s="117"/>
      <c r="Q122" s="120"/>
    </row>
    <row r="123" spans="1:17" x14ac:dyDescent="0.25">
      <c r="A123" s="118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20"/>
    </row>
    <row r="124" spans="1:17" x14ac:dyDescent="0.25">
      <c r="A124" s="118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20"/>
    </row>
    <row r="125" spans="1:17" x14ac:dyDescent="0.25">
      <c r="A125" s="118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20"/>
    </row>
    <row r="126" spans="1:17" x14ac:dyDescent="0.25">
      <c r="A126" s="118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20"/>
    </row>
    <row r="127" spans="1:17" x14ac:dyDescent="0.25">
      <c r="A127" s="118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20"/>
    </row>
    <row r="128" spans="1:17" x14ac:dyDescent="0.25">
      <c r="A128" s="118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20"/>
    </row>
    <row r="129" spans="1:17" x14ac:dyDescent="0.25">
      <c r="A129" s="11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20"/>
    </row>
    <row r="130" spans="1:17" x14ac:dyDescent="0.25">
      <c r="A130" s="11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20"/>
    </row>
    <row r="131" spans="1:17" x14ac:dyDescent="0.25">
      <c r="A131" s="11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20"/>
    </row>
    <row r="132" spans="1:17" x14ac:dyDescent="0.25">
      <c r="A132" s="118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20"/>
    </row>
    <row r="133" spans="1:17" x14ac:dyDescent="0.25">
      <c r="A133" s="118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20"/>
    </row>
    <row r="134" spans="1:17" x14ac:dyDescent="0.25">
      <c r="A134" s="118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20"/>
    </row>
    <row r="135" spans="1:17" x14ac:dyDescent="0.25">
      <c r="A135" s="118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20"/>
    </row>
    <row r="136" spans="1:17" x14ac:dyDescent="0.25">
      <c r="A136" s="118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20"/>
    </row>
    <row r="137" spans="1:17" x14ac:dyDescent="0.25">
      <c r="A137" s="118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20"/>
    </row>
    <row r="138" spans="1:17" x14ac:dyDescent="0.25">
      <c r="A138" s="118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20"/>
    </row>
    <row r="139" spans="1:17" ht="15.75" thickBot="1" x14ac:dyDescent="0.3">
      <c r="A139" s="118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20"/>
    </row>
    <row r="140" spans="1:17" ht="19.5" thickBot="1" x14ac:dyDescent="0.3">
      <c r="A140" s="118"/>
      <c r="C140" s="117"/>
      <c r="D140" s="117"/>
      <c r="E140" s="369" t="s">
        <v>11</v>
      </c>
      <c r="F140" s="370"/>
      <c r="G140" s="370"/>
      <c r="H140" s="370"/>
      <c r="I140" s="370"/>
      <c r="J140" s="371"/>
      <c r="K140" s="237"/>
      <c r="L140" s="237"/>
      <c r="M140" s="117"/>
      <c r="N140" s="117"/>
      <c r="O140" s="117"/>
      <c r="P140" s="117"/>
      <c r="Q140" s="120"/>
    </row>
    <row r="141" spans="1:17" ht="15.75" thickBot="1" x14ac:dyDescent="0.3">
      <c r="A141" s="118"/>
      <c r="C141" s="117"/>
      <c r="D141" s="117"/>
      <c r="E141" s="372" t="s">
        <v>12</v>
      </c>
      <c r="F141" s="373"/>
      <c r="G141" s="373"/>
      <c r="H141" s="373"/>
      <c r="I141" s="374"/>
      <c r="J141" s="181">
        <v>263</v>
      </c>
      <c r="K141" s="182"/>
      <c r="L141" s="182"/>
      <c r="M141" s="117"/>
      <c r="N141" s="117"/>
      <c r="O141" s="117"/>
      <c r="P141" s="117"/>
      <c r="Q141" s="120"/>
    </row>
    <row r="142" spans="1:17" ht="19.5" customHeight="1" thickBot="1" x14ac:dyDescent="0.3">
      <c r="A142" s="118"/>
      <c r="C142" s="117"/>
      <c r="D142" s="117"/>
      <c r="E142" s="117"/>
      <c r="F142" s="117"/>
      <c r="G142" s="117"/>
      <c r="H142" s="117"/>
      <c r="I142" s="183" t="s">
        <v>3</v>
      </c>
      <c r="J142" s="184">
        <v>263</v>
      </c>
      <c r="K142" s="185"/>
      <c r="L142" s="185"/>
      <c r="M142" s="117"/>
      <c r="N142" s="117"/>
      <c r="O142" s="117"/>
      <c r="P142" s="117"/>
      <c r="Q142" s="120"/>
    </row>
    <row r="143" spans="1:17" ht="15.75" customHeight="1" x14ac:dyDescent="0.25">
      <c r="A143" s="118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20"/>
    </row>
    <row r="144" spans="1:17" x14ac:dyDescent="0.25">
      <c r="A144" s="118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20"/>
    </row>
    <row r="145" spans="1:17" x14ac:dyDescent="0.25">
      <c r="A145" s="118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20"/>
    </row>
    <row r="146" spans="1:17" ht="15.75" thickBot="1" x14ac:dyDescent="0.3">
      <c r="A146" s="118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20"/>
    </row>
    <row r="147" spans="1:17" ht="19.5" thickBot="1" x14ac:dyDescent="0.3">
      <c r="A147" s="118"/>
      <c r="C147" s="117"/>
      <c r="D147" s="117"/>
      <c r="E147" s="356" t="s">
        <v>13</v>
      </c>
      <c r="F147" s="357"/>
      <c r="G147" s="357"/>
      <c r="H147" s="357"/>
      <c r="I147" s="357"/>
      <c r="J147" s="358"/>
      <c r="K147" s="186"/>
      <c r="L147" s="186"/>
      <c r="M147" s="117"/>
      <c r="N147" s="117"/>
      <c r="O147" s="117"/>
      <c r="P147" s="117"/>
      <c r="Q147" s="120"/>
    </row>
    <row r="148" spans="1:17" ht="15.75" thickBot="1" x14ac:dyDescent="0.3">
      <c r="A148" s="118"/>
      <c r="C148" s="117"/>
      <c r="D148" s="117"/>
      <c r="E148" s="372" t="s">
        <v>14</v>
      </c>
      <c r="F148" s="373"/>
      <c r="G148" s="373"/>
      <c r="H148" s="373"/>
      <c r="I148" s="374"/>
      <c r="J148" s="187">
        <v>0</v>
      </c>
      <c r="K148" s="188"/>
      <c r="L148" s="188"/>
      <c r="M148" s="117"/>
      <c r="N148" s="117"/>
      <c r="O148" s="117"/>
      <c r="P148" s="117"/>
      <c r="Q148" s="120"/>
    </row>
    <row r="149" spans="1:17" ht="16.5" thickBot="1" x14ac:dyDescent="0.3">
      <c r="A149" s="118"/>
      <c r="C149" s="117"/>
      <c r="D149" s="117"/>
      <c r="E149" s="117"/>
      <c r="F149" s="117"/>
      <c r="G149" s="117"/>
      <c r="H149" s="117"/>
      <c r="I149" s="183" t="s">
        <v>3</v>
      </c>
      <c r="J149" s="184">
        <v>0</v>
      </c>
      <c r="K149" s="185"/>
      <c r="L149" s="185"/>
      <c r="M149" s="117"/>
      <c r="N149" s="117"/>
      <c r="O149" s="117"/>
      <c r="P149" s="117"/>
      <c r="Q149" s="120"/>
    </row>
    <row r="150" spans="1:17" ht="15.75" customHeight="1" x14ac:dyDescent="0.25">
      <c r="A150" s="118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20"/>
    </row>
    <row r="151" spans="1:17" ht="15.75" customHeight="1" x14ac:dyDescent="0.25">
      <c r="A151" s="118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20"/>
    </row>
    <row r="152" spans="1:17" ht="15.75" thickBot="1" x14ac:dyDescent="0.3">
      <c r="A152" s="118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20"/>
    </row>
    <row r="153" spans="1:17" ht="19.5" thickBot="1" x14ac:dyDescent="0.3">
      <c r="A153" s="118"/>
      <c r="C153" s="117"/>
      <c r="D153" s="117"/>
      <c r="E153" s="356" t="s">
        <v>15</v>
      </c>
      <c r="F153" s="357"/>
      <c r="G153" s="357"/>
      <c r="H153" s="357"/>
      <c r="I153" s="357"/>
      <c r="J153" s="358"/>
      <c r="K153" s="186"/>
      <c r="L153" s="186"/>
      <c r="M153" s="117"/>
      <c r="N153" s="117"/>
      <c r="O153" s="117"/>
      <c r="P153" s="117"/>
      <c r="Q153" s="120"/>
    </row>
    <row r="154" spans="1:17" ht="15.75" thickBot="1" x14ac:dyDescent="0.3">
      <c r="A154" s="118"/>
      <c r="C154" s="117"/>
      <c r="D154" s="117"/>
      <c r="E154" s="372" t="s">
        <v>15</v>
      </c>
      <c r="F154" s="373"/>
      <c r="G154" s="373"/>
      <c r="H154" s="373"/>
      <c r="I154" s="374"/>
      <c r="J154" s="187">
        <v>2</v>
      </c>
      <c r="K154" s="188"/>
      <c r="L154" s="188"/>
      <c r="M154" s="117"/>
      <c r="N154" s="117"/>
      <c r="O154" s="117"/>
      <c r="P154" s="117"/>
      <c r="Q154" s="120"/>
    </row>
    <row r="155" spans="1:17" ht="16.5" thickBot="1" x14ac:dyDescent="0.3">
      <c r="A155" s="118"/>
      <c r="C155" s="117"/>
      <c r="D155" s="117"/>
      <c r="E155" s="189"/>
      <c r="F155" s="189"/>
      <c r="G155" s="189"/>
      <c r="H155" s="189"/>
      <c r="I155" s="183" t="s">
        <v>3</v>
      </c>
      <c r="J155" s="184">
        <v>2</v>
      </c>
      <c r="K155" s="185"/>
      <c r="L155" s="185"/>
      <c r="M155" s="117"/>
      <c r="N155" s="117"/>
      <c r="O155" s="117"/>
      <c r="P155" s="117"/>
      <c r="Q155" s="120"/>
    </row>
    <row r="156" spans="1:17" x14ac:dyDescent="0.25">
      <c r="A156" s="118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20"/>
    </row>
    <row r="157" spans="1:17" x14ac:dyDescent="0.25">
      <c r="A157" s="118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20"/>
    </row>
    <row r="158" spans="1:17" x14ac:dyDescent="0.25">
      <c r="A158" s="118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20"/>
    </row>
    <row r="159" spans="1:17" ht="15.75" thickBot="1" x14ac:dyDescent="0.3">
      <c r="A159" s="118"/>
      <c r="C159" s="117"/>
      <c r="D159" s="117"/>
      <c r="E159" s="117"/>
      <c r="F159" s="117"/>
      <c r="G159" s="117"/>
      <c r="H159" s="117"/>
      <c r="I159" s="117" t="s">
        <v>33</v>
      </c>
      <c r="J159" s="117"/>
      <c r="K159" s="117"/>
      <c r="L159" s="117"/>
      <c r="M159" s="117"/>
      <c r="N159" s="117"/>
      <c r="O159" s="117"/>
      <c r="P159" s="117"/>
      <c r="Q159" s="120"/>
    </row>
    <row r="160" spans="1:17" ht="19.5" thickBot="1" x14ac:dyDescent="0.3">
      <c r="A160" s="118"/>
      <c r="C160" s="117"/>
      <c r="D160" s="369" t="s">
        <v>16</v>
      </c>
      <c r="E160" s="370"/>
      <c r="F160" s="370"/>
      <c r="G160" s="370"/>
      <c r="H160" s="370"/>
      <c r="I160" s="370"/>
      <c r="J160" s="371"/>
      <c r="K160" s="237"/>
      <c r="L160" s="237"/>
      <c r="M160" s="117"/>
      <c r="N160" s="117"/>
      <c r="O160" s="117"/>
      <c r="P160" s="117"/>
      <c r="Q160" s="120"/>
    </row>
    <row r="161" spans="1:17" ht="15.75" thickBot="1" x14ac:dyDescent="0.3">
      <c r="A161" s="118"/>
      <c r="C161" s="117"/>
      <c r="D161" s="190">
        <v>1</v>
      </c>
      <c r="E161" s="375" t="str">
        <f>+'[1]ACUM-MAYO'!A162</f>
        <v>ORDINARIA</v>
      </c>
      <c r="F161" s="376"/>
      <c r="G161" s="376"/>
      <c r="H161" s="377"/>
      <c r="I161" s="191">
        <v>38</v>
      </c>
      <c r="J161" s="192">
        <f>I161/I166</f>
        <v>0.84444444444444444</v>
      </c>
      <c r="K161" s="193"/>
      <c r="L161" s="193"/>
      <c r="M161" s="117"/>
      <c r="N161" s="117"/>
      <c r="O161" s="117"/>
      <c r="P161" s="117"/>
      <c r="Q161" s="120"/>
    </row>
    <row r="162" spans="1:17" ht="19.5" customHeight="1" thickBot="1" x14ac:dyDescent="0.3">
      <c r="A162" s="118"/>
      <c r="C162" s="117"/>
      <c r="D162" s="190">
        <v>2</v>
      </c>
      <c r="E162" s="375" t="str">
        <f>+'[1]ACUM-MAYO'!A163</f>
        <v>FUNDAMENTAL</v>
      </c>
      <c r="F162" s="376"/>
      <c r="G162" s="376"/>
      <c r="H162" s="377"/>
      <c r="I162" s="191">
        <v>7</v>
      </c>
      <c r="J162" s="194">
        <f>I162/I166</f>
        <v>0.15555555555555556</v>
      </c>
      <c r="K162" s="193"/>
      <c r="L162" s="193"/>
      <c r="M162" s="117"/>
      <c r="N162" s="117"/>
      <c r="O162" s="117"/>
      <c r="P162" s="117"/>
      <c r="Q162" s="120"/>
    </row>
    <row r="163" spans="1:17" ht="15.75" thickBot="1" x14ac:dyDescent="0.3">
      <c r="A163" s="118"/>
      <c r="C163" s="117"/>
      <c r="D163" s="236">
        <v>4</v>
      </c>
      <c r="E163" s="375" t="str">
        <f>+'[1]ACUM-MAYO'!A165</f>
        <v>RESERVADA</v>
      </c>
      <c r="F163" s="376"/>
      <c r="G163" s="376"/>
      <c r="H163" s="377"/>
      <c r="I163" s="191">
        <v>0</v>
      </c>
      <c r="J163" s="194">
        <f>I163/I166</f>
        <v>0</v>
      </c>
      <c r="K163" s="193"/>
      <c r="L163" s="193"/>
      <c r="M163" s="117"/>
      <c r="N163" s="117"/>
      <c r="O163" s="117"/>
      <c r="P163" s="117"/>
      <c r="Q163" s="120"/>
    </row>
    <row r="164" spans="1:17" ht="15.75" thickBot="1" x14ac:dyDescent="0.3">
      <c r="A164" s="118"/>
      <c r="C164" s="117"/>
      <c r="D164" s="190">
        <v>3</v>
      </c>
      <c r="E164" s="375" t="s">
        <v>22</v>
      </c>
      <c r="F164" s="376"/>
      <c r="G164" s="376"/>
      <c r="H164" s="377"/>
      <c r="I164" s="191">
        <v>0</v>
      </c>
      <c r="J164" s="196">
        <f>I164/I166</f>
        <v>0</v>
      </c>
      <c r="K164" s="193"/>
      <c r="L164" s="193"/>
      <c r="M164" s="117"/>
      <c r="N164" s="117"/>
      <c r="O164" s="117"/>
      <c r="P164" s="117"/>
      <c r="Q164" s="120"/>
    </row>
    <row r="165" spans="1:17" ht="15.75" thickBot="1" x14ac:dyDescent="0.3">
      <c r="A165" s="118"/>
      <c r="C165" s="117"/>
      <c r="D165" s="117"/>
      <c r="E165" s="117"/>
      <c r="F165" s="117"/>
      <c r="G165" s="117"/>
      <c r="H165" s="117"/>
      <c r="I165" s="197"/>
      <c r="J165" s="198"/>
      <c r="K165" s="198"/>
      <c r="L165" s="198"/>
      <c r="M165" s="117"/>
      <c r="N165" s="117"/>
      <c r="O165" s="117"/>
      <c r="P165" s="117"/>
      <c r="Q165" s="120"/>
    </row>
    <row r="166" spans="1:17" ht="16.5" thickBot="1" x14ac:dyDescent="0.3">
      <c r="A166" s="118"/>
      <c r="C166" s="117"/>
      <c r="D166" s="153"/>
      <c r="E166" s="199"/>
      <c r="F166" s="199"/>
      <c r="G166" s="199"/>
      <c r="H166" s="200" t="s">
        <v>3</v>
      </c>
      <c r="I166" s="184">
        <f>SUM(I161:I165)</f>
        <v>45</v>
      </c>
      <c r="J166" s="201">
        <f>SUM(J161:J164)</f>
        <v>1</v>
      </c>
      <c r="K166" s="202"/>
      <c r="L166" s="202"/>
      <c r="M166" s="117"/>
      <c r="N166" s="117"/>
      <c r="O166" s="117"/>
      <c r="P166" s="117"/>
      <c r="Q166" s="120"/>
    </row>
    <row r="167" spans="1:17" x14ac:dyDescent="0.25">
      <c r="A167" s="118"/>
      <c r="C167" s="117"/>
      <c r="D167" s="117"/>
      <c r="E167" s="117"/>
      <c r="F167" s="117"/>
      <c r="G167" s="117"/>
      <c r="H167" s="203"/>
      <c r="I167" s="117"/>
      <c r="J167" s="117"/>
      <c r="K167" s="117"/>
      <c r="L167" s="117"/>
      <c r="M167" s="117"/>
      <c r="N167" s="117"/>
      <c r="O167" s="117"/>
      <c r="P167" s="117"/>
      <c r="Q167" s="120"/>
    </row>
    <row r="168" spans="1:17" s="3" customFormat="1" ht="15.75" x14ac:dyDescent="0.25">
      <c r="A168" s="152"/>
      <c r="B168" s="153"/>
      <c r="C168" s="153"/>
      <c r="D168" s="117"/>
      <c r="E168" s="117"/>
      <c r="F168" s="117"/>
      <c r="G168" s="117"/>
      <c r="H168" s="203"/>
      <c r="I168" s="117"/>
      <c r="J168" s="117"/>
      <c r="K168" s="117"/>
      <c r="L168" s="117"/>
      <c r="M168" s="153"/>
      <c r="N168" s="153"/>
      <c r="O168" s="153"/>
      <c r="P168" s="153"/>
      <c r="Q168" s="154"/>
    </row>
    <row r="169" spans="1:17" x14ac:dyDescent="0.25">
      <c r="A169" s="118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20"/>
    </row>
    <row r="170" spans="1:17" x14ac:dyDescent="0.25">
      <c r="A170" s="118"/>
      <c r="C170" s="117"/>
      <c r="D170" s="117"/>
      <c r="E170" s="117"/>
      <c r="F170" s="117"/>
      <c r="G170" s="117"/>
      <c r="H170" s="203"/>
      <c r="I170" s="117"/>
      <c r="J170" s="117"/>
      <c r="K170" s="117"/>
      <c r="L170" s="117"/>
      <c r="M170" s="117"/>
      <c r="N170" s="117"/>
      <c r="O170" s="117"/>
      <c r="P170" s="117"/>
      <c r="Q170" s="120"/>
    </row>
    <row r="171" spans="1:17" x14ac:dyDescent="0.25">
      <c r="A171" s="118"/>
      <c r="C171" s="117"/>
      <c r="D171" s="117"/>
      <c r="E171" s="117"/>
      <c r="F171" s="117"/>
      <c r="G171" s="117"/>
      <c r="H171" s="203"/>
      <c r="I171" s="117"/>
      <c r="J171" s="117"/>
      <c r="K171" s="117"/>
      <c r="L171" s="117"/>
      <c r="M171" s="117"/>
      <c r="N171" s="117"/>
      <c r="O171" s="117"/>
      <c r="P171" s="117"/>
      <c r="Q171" s="120"/>
    </row>
    <row r="172" spans="1:17" x14ac:dyDescent="0.25">
      <c r="A172" s="118"/>
      <c r="C172" s="117"/>
      <c r="D172" s="117"/>
      <c r="E172" s="117"/>
      <c r="F172" s="117"/>
      <c r="G172" s="117"/>
      <c r="H172" s="203"/>
      <c r="I172" s="117"/>
      <c r="J172" s="117"/>
      <c r="K172" s="117"/>
      <c r="L172" s="117"/>
      <c r="M172" s="117"/>
      <c r="N172" s="117"/>
      <c r="O172" s="117"/>
      <c r="P172" s="117"/>
      <c r="Q172" s="120"/>
    </row>
    <row r="173" spans="1:17" x14ac:dyDescent="0.25">
      <c r="A173" s="118"/>
      <c r="C173" s="117"/>
      <c r="D173" s="117"/>
      <c r="E173" s="117"/>
      <c r="F173" s="117"/>
      <c r="G173" s="117"/>
      <c r="H173" s="203"/>
      <c r="I173" s="117"/>
      <c r="J173" s="117"/>
      <c r="K173" s="117"/>
      <c r="L173" s="117"/>
      <c r="M173" s="117"/>
      <c r="N173" s="117"/>
      <c r="O173" s="117"/>
      <c r="P173" s="117"/>
      <c r="Q173" s="120"/>
    </row>
    <row r="174" spans="1:17" x14ac:dyDescent="0.25">
      <c r="A174" s="118"/>
      <c r="C174" s="117"/>
      <c r="D174" s="117"/>
      <c r="E174" s="117"/>
      <c r="F174" s="117"/>
      <c r="G174" s="117"/>
      <c r="H174" s="203"/>
      <c r="I174" s="117"/>
      <c r="J174" s="117"/>
      <c r="K174" s="117"/>
      <c r="L174" s="117"/>
      <c r="M174" s="117"/>
      <c r="N174" s="117"/>
      <c r="O174" s="117"/>
      <c r="P174" s="117"/>
      <c r="Q174" s="120"/>
    </row>
    <row r="175" spans="1:17" x14ac:dyDescent="0.25">
      <c r="A175" s="118"/>
      <c r="C175" s="117"/>
      <c r="D175" s="117"/>
      <c r="E175" s="117"/>
      <c r="F175" s="117"/>
      <c r="G175" s="117"/>
      <c r="H175" s="203"/>
      <c r="I175" s="117"/>
      <c r="J175" s="117"/>
      <c r="K175" s="117"/>
      <c r="L175" s="117"/>
      <c r="M175" s="117"/>
      <c r="N175" s="117"/>
      <c r="O175" s="117"/>
      <c r="P175" s="117"/>
      <c r="Q175" s="120"/>
    </row>
    <row r="176" spans="1:17" x14ac:dyDescent="0.25">
      <c r="A176" s="118"/>
      <c r="C176" s="117"/>
      <c r="D176" s="117"/>
      <c r="E176" s="117"/>
      <c r="F176" s="117"/>
      <c r="G176" s="117"/>
      <c r="H176" s="203"/>
      <c r="I176" s="117"/>
      <c r="J176" s="117"/>
      <c r="K176" s="117"/>
      <c r="L176" s="117"/>
      <c r="M176" s="117"/>
      <c r="N176" s="117"/>
      <c r="O176" s="117"/>
      <c r="P176" s="117"/>
      <c r="Q176" s="120"/>
    </row>
    <row r="177" spans="1:17" x14ac:dyDescent="0.25">
      <c r="A177" s="118"/>
      <c r="C177" s="117"/>
      <c r="D177" s="117"/>
      <c r="E177" s="117"/>
      <c r="F177" s="117"/>
      <c r="G177" s="117"/>
      <c r="H177" s="203"/>
      <c r="I177" s="117"/>
      <c r="J177" s="117"/>
      <c r="K177" s="117"/>
      <c r="L177" s="117"/>
      <c r="M177" s="117"/>
      <c r="N177" s="117"/>
      <c r="O177" s="117"/>
      <c r="P177" s="117"/>
      <c r="Q177" s="120"/>
    </row>
    <row r="178" spans="1:17" x14ac:dyDescent="0.25">
      <c r="A178" s="118"/>
      <c r="C178" s="117"/>
      <c r="D178" s="117"/>
      <c r="E178" s="117"/>
      <c r="F178" s="117"/>
      <c r="G178" s="117"/>
      <c r="H178" s="203"/>
      <c r="I178" s="117"/>
      <c r="J178" s="117"/>
      <c r="K178" s="117"/>
      <c r="L178" s="117"/>
      <c r="M178" s="117"/>
      <c r="N178" s="117"/>
      <c r="O178" s="117"/>
      <c r="P178" s="117"/>
      <c r="Q178" s="120"/>
    </row>
    <row r="179" spans="1:17" x14ac:dyDescent="0.25">
      <c r="A179" s="118"/>
      <c r="C179" s="117"/>
      <c r="D179" s="117"/>
      <c r="E179" s="117"/>
      <c r="F179" s="117"/>
      <c r="G179" s="117"/>
      <c r="H179" s="203"/>
      <c r="I179" s="117"/>
      <c r="J179" s="117"/>
      <c r="K179" s="117"/>
      <c r="L179" s="117"/>
      <c r="M179" s="117"/>
      <c r="N179" s="117"/>
      <c r="O179" s="117"/>
      <c r="P179" s="117"/>
      <c r="Q179" s="120"/>
    </row>
    <row r="180" spans="1:17" x14ac:dyDescent="0.25">
      <c r="A180" s="118"/>
      <c r="C180" s="117"/>
      <c r="D180" s="117"/>
      <c r="E180" s="117"/>
      <c r="F180" s="117"/>
      <c r="G180" s="117"/>
      <c r="H180" s="203"/>
      <c r="I180" s="117"/>
      <c r="J180" s="117"/>
      <c r="K180" s="117"/>
      <c r="L180" s="117"/>
      <c r="M180" s="117"/>
      <c r="N180" s="117"/>
      <c r="O180" s="117"/>
      <c r="P180" s="117"/>
      <c r="Q180" s="120"/>
    </row>
    <row r="181" spans="1:17" x14ac:dyDescent="0.25">
      <c r="A181" s="118"/>
      <c r="C181" s="117"/>
      <c r="D181" s="117"/>
      <c r="E181" s="117"/>
      <c r="F181" s="117"/>
      <c r="G181" s="117"/>
      <c r="H181" s="203"/>
      <c r="I181" s="117"/>
      <c r="J181" s="117"/>
      <c r="K181" s="117"/>
      <c r="L181" s="117"/>
      <c r="M181" s="117"/>
      <c r="N181" s="117"/>
      <c r="O181" s="117"/>
      <c r="P181" s="117"/>
      <c r="Q181" s="120"/>
    </row>
    <row r="182" spans="1:17" x14ac:dyDescent="0.25">
      <c r="A182" s="118"/>
      <c r="C182" s="117"/>
      <c r="D182" s="117"/>
      <c r="E182" s="117"/>
      <c r="F182" s="117"/>
      <c r="G182" s="117"/>
      <c r="H182" s="203"/>
      <c r="I182" s="117"/>
      <c r="J182" s="117"/>
      <c r="K182" s="117"/>
      <c r="L182" s="117"/>
      <c r="M182" s="117"/>
      <c r="N182" s="117"/>
      <c r="O182" s="117"/>
      <c r="P182" s="117"/>
      <c r="Q182" s="120"/>
    </row>
    <row r="183" spans="1:17" x14ac:dyDescent="0.25">
      <c r="A183" s="118"/>
      <c r="C183" s="117"/>
      <c r="D183" s="117"/>
      <c r="E183" s="117"/>
      <c r="F183" s="117"/>
      <c r="G183" s="117"/>
      <c r="H183" s="203"/>
      <c r="I183" s="117"/>
      <c r="J183" s="117"/>
      <c r="K183" s="117"/>
      <c r="L183" s="117"/>
      <c r="M183" s="117"/>
      <c r="N183" s="117"/>
      <c r="O183" s="117"/>
      <c r="P183" s="117"/>
      <c r="Q183" s="120"/>
    </row>
    <row r="184" spans="1:17" x14ac:dyDescent="0.25">
      <c r="A184" s="118"/>
      <c r="C184" s="117"/>
      <c r="D184" s="117"/>
      <c r="E184" s="117"/>
      <c r="F184" s="117"/>
      <c r="G184" s="117"/>
      <c r="H184" s="203"/>
      <c r="I184" s="117"/>
      <c r="J184" s="117"/>
      <c r="K184" s="117"/>
      <c r="L184" s="117"/>
      <c r="M184" s="117"/>
      <c r="N184" s="117"/>
      <c r="O184" s="117"/>
      <c r="P184" s="117"/>
      <c r="Q184" s="120"/>
    </row>
    <row r="185" spans="1:17" x14ac:dyDescent="0.25">
      <c r="A185" s="118"/>
      <c r="C185" s="117"/>
      <c r="D185" s="117"/>
      <c r="E185" s="117"/>
      <c r="F185" s="117"/>
      <c r="G185" s="117"/>
      <c r="H185" s="203"/>
      <c r="I185" s="117"/>
      <c r="J185" s="117"/>
      <c r="K185" s="117"/>
      <c r="L185" s="117"/>
      <c r="M185" s="117"/>
      <c r="N185" s="117"/>
      <c r="O185" s="117"/>
      <c r="P185" s="117"/>
      <c r="Q185" s="120"/>
    </row>
    <row r="186" spans="1:17" x14ac:dyDescent="0.25">
      <c r="A186" s="118"/>
      <c r="C186" s="117"/>
      <c r="D186" s="117"/>
      <c r="E186" s="117"/>
      <c r="F186" s="117"/>
      <c r="G186" s="117"/>
      <c r="H186" s="203"/>
      <c r="I186" s="117"/>
      <c r="J186" s="117"/>
      <c r="K186" s="117"/>
      <c r="L186" s="117"/>
      <c r="M186" s="117"/>
      <c r="N186" s="117"/>
      <c r="O186" s="117"/>
      <c r="P186" s="117"/>
      <c r="Q186" s="120"/>
    </row>
    <row r="187" spans="1:17" x14ac:dyDescent="0.25">
      <c r="A187" s="118"/>
      <c r="C187" s="117"/>
      <c r="D187" s="117"/>
      <c r="E187" s="117"/>
      <c r="F187" s="117"/>
      <c r="G187" s="117"/>
      <c r="H187" s="203"/>
      <c r="I187" s="117"/>
      <c r="J187" s="117"/>
      <c r="K187" s="117"/>
      <c r="L187" s="117"/>
      <c r="M187" s="117"/>
      <c r="N187" s="117"/>
      <c r="O187" s="117"/>
      <c r="P187" s="117"/>
      <c r="Q187" s="120"/>
    </row>
    <row r="188" spans="1:17" ht="15.75" thickBot="1" x14ac:dyDescent="0.3">
      <c r="A188" s="118"/>
      <c r="C188" s="117"/>
      <c r="D188" s="117"/>
      <c r="E188" s="117"/>
      <c r="F188" s="117"/>
      <c r="G188" s="117"/>
      <c r="H188" s="203"/>
      <c r="I188" s="117"/>
      <c r="J188" s="117"/>
      <c r="K188" s="117"/>
      <c r="L188" s="117"/>
      <c r="M188" s="117"/>
      <c r="N188" s="117"/>
      <c r="O188" s="117"/>
      <c r="P188" s="117"/>
      <c r="Q188" s="120"/>
    </row>
    <row r="189" spans="1:17" ht="19.5" thickBot="1" x14ac:dyDescent="0.3">
      <c r="A189" s="118"/>
      <c r="C189" s="117"/>
      <c r="D189" s="369" t="s">
        <v>17</v>
      </c>
      <c r="E189" s="370"/>
      <c r="F189" s="370"/>
      <c r="G189" s="370"/>
      <c r="H189" s="370"/>
      <c r="I189" s="370"/>
      <c r="J189" s="371"/>
      <c r="K189" s="237"/>
      <c r="L189" s="237"/>
      <c r="M189" s="117"/>
      <c r="N189" s="117"/>
      <c r="O189" s="117"/>
      <c r="P189" s="117"/>
      <c r="Q189" s="120"/>
    </row>
    <row r="190" spans="1:17" ht="15.75" thickBot="1" x14ac:dyDescent="0.3">
      <c r="A190" s="118"/>
      <c r="C190" s="117"/>
      <c r="D190" s="190">
        <v>1</v>
      </c>
      <c r="E190" s="375" t="str">
        <f>+'[1]ACUM-MAYO'!A173</f>
        <v>ECONOMICA ADMINISTRATIVA</v>
      </c>
      <c r="F190" s="376"/>
      <c r="G190" s="376"/>
      <c r="H190" s="377"/>
      <c r="I190" s="191">
        <v>45</v>
      </c>
      <c r="J190" s="204">
        <f>I190/I195</f>
        <v>1</v>
      </c>
      <c r="K190" s="165"/>
      <c r="L190" s="165"/>
      <c r="M190" s="117"/>
      <c r="N190" s="117"/>
      <c r="O190" s="117"/>
      <c r="P190" s="117"/>
      <c r="Q190" s="120"/>
    </row>
    <row r="191" spans="1:17" ht="19.5" customHeight="1" thickBot="1" x14ac:dyDescent="0.3">
      <c r="A191" s="118"/>
      <c r="C191" s="117"/>
      <c r="D191" s="190">
        <v>2</v>
      </c>
      <c r="E191" s="375" t="str">
        <f>+'[1]ACUM-MAYO'!A174</f>
        <v>TRAMITE</v>
      </c>
      <c r="F191" s="376"/>
      <c r="G191" s="376"/>
      <c r="H191" s="377"/>
      <c r="I191" s="191">
        <v>0</v>
      </c>
      <c r="J191" s="205">
        <f>I191/I195</f>
        <v>0</v>
      </c>
      <c r="K191" s="165"/>
      <c r="L191" s="165"/>
      <c r="M191" s="117"/>
      <c r="N191" s="117"/>
      <c r="O191" s="117"/>
      <c r="P191" s="117"/>
      <c r="Q191" s="120"/>
    </row>
    <row r="192" spans="1:17" ht="15.75" customHeight="1" thickBot="1" x14ac:dyDescent="0.3">
      <c r="A192" s="118"/>
      <c r="C192" s="117"/>
      <c r="D192" s="190">
        <v>3</v>
      </c>
      <c r="E192" s="375" t="str">
        <f>+'[1]ACUM-MAYO'!A175</f>
        <v>SERV. PUB.</v>
      </c>
      <c r="F192" s="376"/>
      <c r="G192" s="376"/>
      <c r="H192" s="377"/>
      <c r="I192" s="191">
        <v>0</v>
      </c>
      <c r="J192" s="205">
        <f>I192/I195</f>
        <v>0</v>
      </c>
      <c r="K192" s="165"/>
      <c r="L192" s="165"/>
      <c r="M192" s="117"/>
      <c r="N192" s="117"/>
      <c r="O192" s="117"/>
      <c r="P192" s="117"/>
      <c r="Q192" s="120"/>
    </row>
    <row r="193" spans="1:17" ht="15.75" thickBot="1" x14ac:dyDescent="0.3">
      <c r="A193" s="118"/>
      <c r="C193" s="117"/>
      <c r="D193" s="190">
        <v>4</v>
      </c>
      <c r="E193" s="375" t="str">
        <f>+'[1]ACUM-MAYO'!A176</f>
        <v>LEGAL</v>
      </c>
      <c r="F193" s="376"/>
      <c r="G193" s="376"/>
      <c r="H193" s="377"/>
      <c r="I193" s="191">
        <v>0</v>
      </c>
      <c r="J193" s="206">
        <f>I193/I195</f>
        <v>0</v>
      </c>
      <c r="K193" s="165"/>
      <c r="L193" s="165"/>
      <c r="M193" s="117"/>
      <c r="N193" s="117"/>
      <c r="O193" s="117"/>
      <c r="P193" s="117"/>
      <c r="Q193" s="120"/>
    </row>
    <row r="194" spans="1:17" ht="15.75" customHeight="1" thickBot="1" x14ac:dyDescent="0.3">
      <c r="A194" s="118"/>
      <c r="C194" s="117"/>
      <c r="D194" s="188"/>
      <c r="E194" s="207"/>
      <c r="F194" s="207"/>
      <c r="G194" s="207"/>
      <c r="H194" s="207"/>
      <c r="I194" s="207"/>
      <c r="J194" s="207"/>
      <c r="K194" s="207"/>
      <c r="L194" s="207"/>
      <c r="M194" s="117"/>
      <c r="N194" s="117"/>
      <c r="O194" s="117"/>
      <c r="P194" s="117"/>
      <c r="Q194" s="120"/>
    </row>
    <row r="195" spans="1:17" ht="16.5" thickBot="1" x14ac:dyDescent="0.3">
      <c r="A195" s="118"/>
      <c r="C195" s="117"/>
      <c r="D195" s="153"/>
      <c r="E195" s="153"/>
      <c r="F195" s="153"/>
      <c r="G195" s="153"/>
      <c r="H195" s="208" t="s">
        <v>3</v>
      </c>
      <c r="I195" s="184">
        <v>45</v>
      </c>
      <c r="J195" s="209">
        <f>SUM(J190:J193)</f>
        <v>1</v>
      </c>
      <c r="K195" s="179"/>
      <c r="L195" s="179"/>
      <c r="M195" s="117"/>
      <c r="N195" s="117"/>
      <c r="O195" s="117"/>
      <c r="P195" s="117"/>
      <c r="Q195" s="120"/>
    </row>
    <row r="196" spans="1:17" x14ac:dyDescent="0.25">
      <c r="A196" s="118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207"/>
      <c r="N196" s="117"/>
      <c r="O196" s="117"/>
      <c r="P196" s="117"/>
      <c r="Q196" s="120"/>
    </row>
    <row r="197" spans="1:17" s="3" customFormat="1" ht="15.75" x14ac:dyDescent="0.25">
      <c r="A197" s="152"/>
      <c r="B197" s="153"/>
      <c r="C197" s="153"/>
      <c r="D197" s="117"/>
      <c r="E197" s="117"/>
      <c r="F197" s="117"/>
      <c r="G197" s="117"/>
      <c r="H197" s="117"/>
      <c r="I197" s="117"/>
      <c r="J197" s="117"/>
      <c r="K197" s="117"/>
      <c r="L197" s="117"/>
      <c r="M197" s="153"/>
      <c r="N197" s="153"/>
      <c r="O197" s="153"/>
      <c r="P197" s="153"/>
      <c r="Q197" s="154"/>
    </row>
    <row r="198" spans="1:17" x14ac:dyDescent="0.25">
      <c r="A198" s="118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20"/>
    </row>
    <row r="199" spans="1:17" x14ac:dyDescent="0.25">
      <c r="A199" s="118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20"/>
    </row>
    <row r="200" spans="1:17" x14ac:dyDescent="0.25">
      <c r="A200" s="118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20"/>
    </row>
    <row r="201" spans="1:17" x14ac:dyDescent="0.25">
      <c r="A201" s="118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20"/>
    </row>
    <row r="202" spans="1:17" x14ac:dyDescent="0.25">
      <c r="A202" s="118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20"/>
    </row>
    <row r="203" spans="1:17" x14ac:dyDescent="0.25">
      <c r="A203" s="118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20"/>
    </row>
    <row r="204" spans="1:17" x14ac:dyDescent="0.25">
      <c r="A204" s="118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20"/>
    </row>
    <row r="205" spans="1:17" x14ac:dyDescent="0.25">
      <c r="A205" s="118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20"/>
    </row>
    <row r="206" spans="1:17" x14ac:dyDescent="0.25">
      <c r="A206" s="118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20"/>
    </row>
    <row r="207" spans="1:17" x14ac:dyDescent="0.25">
      <c r="A207" s="118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20"/>
    </row>
    <row r="208" spans="1:17" x14ac:dyDescent="0.25">
      <c r="A208" s="118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N208" s="117"/>
      <c r="O208" s="117"/>
      <c r="P208" s="117"/>
      <c r="Q208" s="120"/>
    </row>
    <row r="209" spans="1:17" x14ac:dyDescent="0.25">
      <c r="A209" s="118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20"/>
    </row>
    <row r="210" spans="1:17" x14ac:dyDescent="0.25">
      <c r="A210" s="118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20"/>
    </row>
    <row r="211" spans="1:17" x14ac:dyDescent="0.25">
      <c r="A211" s="118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20"/>
    </row>
    <row r="212" spans="1:17" x14ac:dyDescent="0.25">
      <c r="A212" s="118"/>
      <c r="C212" s="117"/>
      <c r="D212" s="207"/>
      <c r="E212" s="207"/>
      <c r="F212" s="207"/>
      <c r="G212" s="210"/>
      <c r="H212" s="203"/>
      <c r="I212" s="117"/>
      <c r="J212" s="117"/>
      <c r="K212" s="117"/>
      <c r="L212" s="117"/>
      <c r="M212" s="117"/>
      <c r="N212" s="117"/>
      <c r="O212" s="117"/>
      <c r="P212" s="117"/>
      <c r="Q212" s="120"/>
    </row>
    <row r="213" spans="1:17" x14ac:dyDescent="0.25">
      <c r="A213" s="118"/>
      <c r="C213" s="117"/>
      <c r="D213" s="207"/>
      <c r="E213" s="207"/>
      <c r="F213" s="207"/>
      <c r="G213" s="210"/>
      <c r="H213" s="203"/>
      <c r="I213" s="117"/>
      <c r="J213" s="117"/>
      <c r="K213" s="117"/>
      <c r="L213" s="117"/>
      <c r="M213" s="117"/>
      <c r="N213" s="117"/>
      <c r="O213" s="117"/>
      <c r="P213" s="117"/>
      <c r="Q213" s="120"/>
    </row>
    <row r="214" spans="1:17" x14ac:dyDescent="0.25">
      <c r="A214" s="118"/>
      <c r="C214" s="117"/>
      <c r="D214" s="207"/>
      <c r="E214" s="207"/>
      <c r="F214" s="207"/>
      <c r="G214" s="210"/>
      <c r="H214" s="203"/>
      <c r="I214" s="117"/>
      <c r="J214" s="117"/>
      <c r="K214" s="117"/>
      <c r="L214" s="117"/>
      <c r="M214" s="117"/>
      <c r="N214" s="117"/>
      <c r="O214" s="117"/>
      <c r="P214" s="117"/>
      <c r="Q214" s="120"/>
    </row>
    <row r="215" spans="1:17" x14ac:dyDescent="0.25">
      <c r="A215" s="118"/>
      <c r="C215" s="117"/>
      <c r="D215" s="207"/>
      <c r="E215" s="207"/>
      <c r="F215" s="207"/>
      <c r="G215" s="210"/>
      <c r="H215" s="203"/>
      <c r="I215" s="117"/>
      <c r="J215" s="117"/>
      <c r="K215" s="117"/>
      <c r="L215" s="117"/>
      <c r="M215" s="117"/>
      <c r="N215" s="117"/>
      <c r="O215" s="117"/>
      <c r="P215" s="117"/>
      <c r="Q215" s="120"/>
    </row>
    <row r="216" spans="1:17" x14ac:dyDescent="0.25">
      <c r="A216" s="118"/>
      <c r="C216" s="117"/>
      <c r="D216" s="207"/>
      <c r="E216" s="207"/>
      <c r="F216" s="207"/>
      <c r="G216" s="210"/>
      <c r="H216" s="203"/>
      <c r="I216" s="117"/>
      <c r="J216" s="117"/>
      <c r="K216" s="117"/>
      <c r="L216" s="117"/>
      <c r="M216" s="117"/>
      <c r="N216" s="117"/>
      <c r="O216" s="117"/>
      <c r="P216" s="117"/>
      <c r="Q216" s="120"/>
    </row>
    <row r="217" spans="1:17" ht="15.75" thickBot="1" x14ac:dyDescent="0.3">
      <c r="A217" s="118"/>
      <c r="C217" s="117"/>
      <c r="D217" s="207"/>
      <c r="E217" s="207"/>
      <c r="F217" s="207"/>
      <c r="G217" s="210"/>
      <c r="H217" s="203"/>
      <c r="I217" s="117"/>
      <c r="J217" s="117"/>
      <c r="K217" s="117"/>
      <c r="L217" s="117"/>
      <c r="M217" s="117"/>
      <c r="N217" s="117"/>
      <c r="O217" s="117"/>
      <c r="P217" s="117"/>
      <c r="Q217" s="120"/>
    </row>
    <row r="218" spans="1:17" ht="19.5" thickBot="1" x14ac:dyDescent="0.3">
      <c r="A218" s="118"/>
      <c r="C218" s="117"/>
      <c r="D218" s="369" t="s">
        <v>18</v>
      </c>
      <c r="E218" s="370"/>
      <c r="F218" s="370"/>
      <c r="G218" s="370"/>
      <c r="H218" s="370"/>
      <c r="I218" s="370"/>
      <c r="J218" s="371"/>
      <c r="K218" s="237"/>
      <c r="L218" s="237"/>
      <c r="M218" s="117"/>
      <c r="N218" s="117"/>
      <c r="O218" s="117"/>
      <c r="P218" s="117"/>
      <c r="Q218" s="120"/>
    </row>
    <row r="219" spans="1:17" ht="15.75" thickBot="1" x14ac:dyDescent="0.3">
      <c r="A219" s="118"/>
      <c r="C219" s="117"/>
      <c r="D219" s="190">
        <v>1</v>
      </c>
      <c r="E219" s="211" t="s">
        <v>39</v>
      </c>
      <c r="F219" s="212"/>
      <c r="G219" s="212"/>
      <c r="H219" s="213"/>
      <c r="I219" s="191">
        <v>26</v>
      </c>
      <c r="J219" s="204">
        <f>I219/I224</f>
        <v>0.57777777777777772</v>
      </c>
      <c r="K219" s="165"/>
      <c r="L219" s="165"/>
      <c r="M219" s="117"/>
      <c r="N219" s="117"/>
      <c r="O219" s="117"/>
      <c r="P219" s="117"/>
      <c r="Q219" s="120"/>
    </row>
    <row r="220" spans="1:17" ht="19.5" customHeight="1" thickBot="1" x14ac:dyDescent="0.3">
      <c r="A220" s="118"/>
      <c r="C220" s="117"/>
      <c r="D220" s="190">
        <v>2</v>
      </c>
      <c r="E220" s="211" t="str">
        <f>+'[1]ACUM-MAYO'!A187</f>
        <v>CORREO ELECTRONICO</v>
      </c>
      <c r="F220" s="212"/>
      <c r="G220" s="212"/>
      <c r="H220" s="213"/>
      <c r="I220" s="191">
        <v>7</v>
      </c>
      <c r="J220" s="204">
        <f>I220/I224</f>
        <v>0.15555555555555556</v>
      </c>
      <c r="K220" s="165"/>
      <c r="L220" s="165"/>
      <c r="M220" s="117"/>
      <c r="N220" s="117"/>
      <c r="O220" s="117"/>
      <c r="P220" s="117"/>
      <c r="Q220" s="120"/>
    </row>
    <row r="221" spans="1:17" ht="15.75" customHeight="1" thickBot="1" x14ac:dyDescent="0.3">
      <c r="A221" s="118"/>
      <c r="C221" s="117"/>
      <c r="D221" s="190">
        <v>3</v>
      </c>
      <c r="E221" s="211" t="str">
        <f>+'[1]ACUM-MAYO'!A188</f>
        <v>NOTIFICACIÓN PERSONAL</v>
      </c>
      <c r="F221" s="212"/>
      <c r="G221" s="212"/>
      <c r="H221" s="213"/>
      <c r="I221" s="191">
        <v>12</v>
      </c>
      <c r="J221" s="204">
        <f>I221/I224</f>
        <v>0.26666666666666666</v>
      </c>
      <c r="K221" s="165"/>
      <c r="L221" s="165"/>
      <c r="M221" s="117"/>
      <c r="N221" s="117"/>
      <c r="O221" s="117"/>
      <c r="P221" s="117"/>
      <c r="Q221" s="120"/>
    </row>
    <row r="222" spans="1:17" ht="15.75" customHeight="1" thickBot="1" x14ac:dyDescent="0.3">
      <c r="A222" s="118"/>
      <c r="C222" s="117"/>
      <c r="D222" s="190">
        <v>4</v>
      </c>
      <c r="E222" s="211" t="str">
        <f>+'[1]ACUM-MAYO'!A189</f>
        <v>LISTAS</v>
      </c>
      <c r="F222" s="212"/>
      <c r="G222" s="234"/>
      <c r="H222" s="235"/>
      <c r="I222" s="191">
        <v>0</v>
      </c>
      <c r="J222" s="204">
        <f>I222/I224</f>
        <v>0</v>
      </c>
      <c r="K222" s="165"/>
      <c r="L222" s="165"/>
      <c r="M222" s="117"/>
      <c r="N222" s="216"/>
      <c r="O222" s="117"/>
      <c r="P222" s="117"/>
      <c r="Q222" s="120"/>
    </row>
    <row r="223" spans="1:17" ht="15.75" customHeight="1" thickBot="1" x14ac:dyDescent="0.3">
      <c r="A223" s="118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216"/>
      <c r="O223" s="117"/>
      <c r="P223" s="117"/>
      <c r="Q223" s="120"/>
    </row>
    <row r="224" spans="1:17" ht="15.75" customHeight="1" thickBot="1" x14ac:dyDescent="0.3">
      <c r="A224" s="118"/>
      <c r="C224" s="117"/>
      <c r="D224" s="153"/>
      <c r="E224" s="199"/>
      <c r="F224" s="199"/>
      <c r="G224" s="199"/>
      <c r="H224" s="208" t="s">
        <v>3</v>
      </c>
      <c r="I224" s="184">
        <f>SUM(I219:I223)</f>
        <v>45</v>
      </c>
      <c r="J224" s="209">
        <f>SUM(J219:J223)</f>
        <v>1</v>
      </c>
      <c r="K224" s="179"/>
      <c r="L224" s="179"/>
      <c r="M224" s="117"/>
      <c r="N224" s="117"/>
      <c r="O224" s="117"/>
      <c r="P224" s="117"/>
      <c r="Q224" s="120"/>
    </row>
    <row r="225" spans="1:17" ht="15.75" customHeight="1" x14ac:dyDescent="0.25">
      <c r="A225" s="118"/>
      <c r="C225" s="117"/>
      <c r="D225" s="153"/>
      <c r="E225" s="199"/>
      <c r="F225" s="199"/>
      <c r="G225" s="199"/>
      <c r="H225" s="217"/>
      <c r="I225" s="218"/>
      <c r="J225" s="219"/>
      <c r="K225" s="179"/>
      <c r="L225" s="179"/>
      <c r="M225" s="117"/>
      <c r="N225" s="117"/>
      <c r="O225" s="117"/>
      <c r="P225" s="117"/>
      <c r="Q225" s="120"/>
    </row>
    <row r="226" spans="1:17" ht="15.75" customHeight="1" x14ac:dyDescent="0.25">
      <c r="A226" s="118"/>
      <c r="C226" s="117"/>
      <c r="D226" s="153"/>
      <c r="E226" s="199"/>
      <c r="F226" s="199"/>
      <c r="G226" s="199"/>
      <c r="H226" s="217"/>
      <c r="I226" s="218"/>
      <c r="J226" s="219"/>
      <c r="K226" s="179"/>
      <c r="L226" s="179"/>
      <c r="M226" s="117"/>
      <c r="N226" s="117"/>
      <c r="O226" s="117"/>
      <c r="P226" s="117"/>
      <c r="Q226" s="120"/>
    </row>
    <row r="227" spans="1:17" x14ac:dyDescent="0.25">
      <c r="A227" s="118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20"/>
    </row>
    <row r="228" spans="1:17" s="3" customFormat="1" ht="15.75" x14ac:dyDescent="0.25">
      <c r="A228" s="152"/>
      <c r="B228" s="153"/>
      <c r="C228" s="153"/>
      <c r="D228" s="117"/>
      <c r="E228" s="117"/>
      <c r="F228" s="117"/>
      <c r="G228" s="117"/>
      <c r="H228" s="117"/>
      <c r="I228" s="117"/>
      <c r="J228" s="117"/>
      <c r="K228" s="117"/>
      <c r="L228" s="117"/>
      <c r="M228" s="153"/>
      <c r="N228" s="153"/>
      <c r="O228" s="153"/>
      <c r="P228" s="153"/>
      <c r="Q228" s="154"/>
    </row>
    <row r="229" spans="1:17" x14ac:dyDescent="0.25">
      <c r="A229" s="118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20"/>
    </row>
    <row r="230" spans="1:17" x14ac:dyDescent="0.25">
      <c r="A230" s="118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20"/>
    </row>
    <row r="231" spans="1:17" x14ac:dyDescent="0.25">
      <c r="A231" s="118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20"/>
    </row>
    <row r="232" spans="1:17" x14ac:dyDescent="0.25">
      <c r="A232" s="118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20"/>
    </row>
    <row r="233" spans="1:17" x14ac:dyDescent="0.25">
      <c r="A233" s="118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20"/>
    </row>
    <row r="234" spans="1:17" x14ac:dyDescent="0.25">
      <c r="A234" s="118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20"/>
    </row>
    <row r="235" spans="1:17" x14ac:dyDescent="0.25">
      <c r="A235" s="118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20"/>
    </row>
    <row r="236" spans="1:17" x14ac:dyDescent="0.25">
      <c r="A236" s="118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20"/>
    </row>
    <row r="237" spans="1:17" x14ac:dyDescent="0.25">
      <c r="A237" s="118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20"/>
    </row>
    <row r="238" spans="1:17" x14ac:dyDescent="0.25">
      <c r="A238" s="118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20"/>
    </row>
    <row r="239" spans="1:17" x14ac:dyDescent="0.25">
      <c r="A239" s="118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20"/>
    </row>
    <row r="240" spans="1:17" x14ac:dyDescent="0.25">
      <c r="A240" s="118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20"/>
    </row>
    <row r="241" spans="1:17" x14ac:dyDescent="0.25">
      <c r="A241" s="118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20"/>
    </row>
    <row r="242" spans="1:17" x14ac:dyDescent="0.25">
      <c r="A242" s="118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20"/>
    </row>
    <row r="243" spans="1:17" x14ac:dyDescent="0.25">
      <c r="A243" s="118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20"/>
    </row>
    <row r="244" spans="1:17" x14ac:dyDescent="0.25">
      <c r="A244" s="118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20"/>
    </row>
    <row r="245" spans="1:17" x14ac:dyDescent="0.25">
      <c r="A245" s="118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20"/>
    </row>
    <row r="246" spans="1:17" ht="15.75" thickBot="1" x14ac:dyDescent="0.3">
      <c r="A246" s="118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20"/>
    </row>
    <row r="247" spans="1:17" ht="19.5" thickBot="1" x14ac:dyDescent="0.3">
      <c r="A247" s="118"/>
      <c r="C247" s="117"/>
      <c r="D247" s="356" t="s">
        <v>25</v>
      </c>
      <c r="E247" s="386"/>
      <c r="F247" s="386"/>
      <c r="G247" s="358"/>
      <c r="H247" s="220"/>
      <c r="I247" s="117"/>
      <c r="J247" s="117"/>
      <c r="K247" s="117"/>
      <c r="L247" s="117"/>
      <c r="M247" s="117"/>
      <c r="N247" s="117"/>
      <c r="O247" s="117"/>
      <c r="P247" s="117"/>
      <c r="Q247" s="120"/>
    </row>
    <row r="248" spans="1:17" ht="27" customHeight="1" thickBot="1" x14ac:dyDescent="0.3">
      <c r="A248" s="118"/>
      <c r="C248" s="117"/>
      <c r="D248" s="221">
        <v>1</v>
      </c>
      <c r="E248" s="387" t="s">
        <v>26</v>
      </c>
      <c r="F248" s="388"/>
      <c r="G248" s="222">
        <v>0</v>
      </c>
      <c r="H248" s="117"/>
      <c r="I248" s="117"/>
      <c r="J248" s="117"/>
      <c r="K248" s="117"/>
      <c r="L248" s="117"/>
      <c r="M248" s="117"/>
      <c r="N248" s="117"/>
      <c r="O248" s="117"/>
      <c r="P248" s="117"/>
      <c r="Q248" s="120"/>
    </row>
    <row r="249" spans="1:17" ht="19.5" customHeight="1" thickBot="1" x14ac:dyDescent="0.3">
      <c r="A249" s="118"/>
      <c r="C249" s="223"/>
      <c r="D249" s="221">
        <v>2</v>
      </c>
      <c r="E249" s="387" t="s">
        <v>27</v>
      </c>
      <c r="F249" s="388"/>
      <c r="G249" s="224">
        <v>29</v>
      </c>
      <c r="H249" s="117"/>
      <c r="I249" s="117"/>
      <c r="J249" s="117"/>
      <c r="K249" s="117"/>
      <c r="L249" s="117"/>
      <c r="M249" s="117"/>
      <c r="N249" s="117"/>
      <c r="O249" s="117"/>
      <c r="P249" s="117"/>
      <c r="Q249" s="120"/>
    </row>
    <row r="250" spans="1:17" ht="24" customHeight="1" thickBot="1" x14ac:dyDescent="0.3">
      <c r="A250" s="118"/>
      <c r="C250" s="225"/>
      <c r="D250" s="221">
        <v>3</v>
      </c>
      <c r="E250" s="387" t="s">
        <v>28</v>
      </c>
      <c r="F250" s="388"/>
      <c r="G250" s="224">
        <v>0</v>
      </c>
      <c r="H250" s="117"/>
      <c r="I250" s="117"/>
      <c r="J250" s="117"/>
      <c r="K250" s="117"/>
      <c r="L250" s="117"/>
      <c r="M250" s="117"/>
      <c r="N250" s="117"/>
      <c r="O250" s="117"/>
      <c r="P250" s="120"/>
      <c r="Q250" s="226"/>
    </row>
    <row r="251" spans="1:17" ht="15.75" customHeight="1" thickBot="1" x14ac:dyDescent="0.3">
      <c r="A251" s="118"/>
      <c r="C251" s="225"/>
      <c r="D251" s="221">
        <v>4</v>
      </c>
      <c r="E251" s="387" t="s">
        <v>29</v>
      </c>
      <c r="F251" s="388"/>
      <c r="G251" s="224">
        <v>4</v>
      </c>
      <c r="H251" s="117"/>
      <c r="I251" s="117"/>
      <c r="J251" s="117"/>
      <c r="K251" s="117"/>
      <c r="L251" s="117"/>
      <c r="M251" s="117"/>
      <c r="N251" s="117"/>
      <c r="O251" s="117"/>
      <c r="P251" s="120"/>
      <c r="Q251" s="226"/>
    </row>
    <row r="252" spans="1:17" ht="15.75" customHeight="1" thickBot="1" x14ac:dyDescent="0.3">
      <c r="A252" s="118"/>
      <c r="C252" s="225"/>
      <c r="D252" s="221">
        <v>5</v>
      </c>
      <c r="E252" s="387" t="s">
        <v>30</v>
      </c>
      <c r="F252" s="388"/>
      <c r="G252" s="224">
        <v>0</v>
      </c>
      <c r="H252" s="117"/>
      <c r="I252" s="117"/>
      <c r="J252" s="117"/>
      <c r="K252" s="117"/>
      <c r="L252" s="117"/>
      <c r="M252" s="117"/>
      <c r="N252" s="117"/>
      <c r="O252" s="117"/>
      <c r="P252" s="120"/>
      <c r="Q252" s="226"/>
    </row>
    <row r="253" spans="1:17" ht="15.75" customHeight="1" thickBot="1" x14ac:dyDescent="0.3">
      <c r="A253" s="118"/>
      <c r="C253" s="225"/>
      <c r="D253" s="227">
        <v>6</v>
      </c>
      <c r="E253" s="378" t="s">
        <v>31</v>
      </c>
      <c r="F253" s="379"/>
      <c r="G253" s="228">
        <v>0</v>
      </c>
      <c r="H253" s="117"/>
      <c r="I253" s="117"/>
      <c r="J253" s="117"/>
      <c r="K253" s="117"/>
      <c r="L253" s="117"/>
      <c r="M253" s="117"/>
      <c r="N253" s="117"/>
      <c r="O253" s="117"/>
      <c r="P253" s="120"/>
      <c r="Q253" s="226"/>
    </row>
    <row r="254" spans="1:17" ht="15.75" customHeight="1" thickBot="1" x14ac:dyDescent="0.3">
      <c r="A254" s="118"/>
      <c r="C254" s="225"/>
      <c r="D254" s="221">
        <v>7</v>
      </c>
      <c r="E254" s="380" t="s">
        <v>32</v>
      </c>
      <c r="F254" s="381"/>
      <c r="G254" s="229">
        <v>12</v>
      </c>
      <c r="H254" s="117"/>
      <c r="I254" s="117"/>
      <c r="J254" s="117"/>
      <c r="K254" s="117"/>
      <c r="L254" s="117"/>
      <c r="M254" s="117"/>
      <c r="N254" s="117"/>
      <c r="O254" s="117"/>
      <c r="P254" s="120"/>
      <c r="Q254" s="226"/>
    </row>
    <row r="255" spans="1:17" ht="15.75" customHeight="1" thickBot="1" x14ac:dyDescent="0.3">
      <c r="A255" s="118"/>
      <c r="C255" s="225"/>
      <c r="D255" s="117"/>
      <c r="E255" s="382" t="s">
        <v>3</v>
      </c>
      <c r="F255" s="383"/>
      <c r="G255" s="230">
        <v>45</v>
      </c>
      <c r="H255" s="231"/>
      <c r="I255" s="117"/>
      <c r="J255" s="117"/>
      <c r="K255" s="117"/>
      <c r="L255" s="120"/>
      <c r="M255" s="226"/>
    </row>
    <row r="256" spans="1:17" ht="21" customHeight="1" x14ac:dyDescent="0.25">
      <c r="A256" s="118"/>
      <c r="C256" s="225"/>
      <c r="D256" s="117"/>
      <c r="E256" s="117"/>
      <c r="F256" s="117"/>
      <c r="G256" s="117"/>
      <c r="H256" s="117"/>
      <c r="I256" s="117"/>
      <c r="J256" s="117"/>
      <c r="K256" s="117"/>
      <c r="L256" s="120"/>
      <c r="M256" s="226"/>
    </row>
    <row r="257" spans="1:13" ht="15.75" customHeight="1" x14ac:dyDescent="0.25">
      <c r="A257" s="118"/>
      <c r="C257" s="225"/>
      <c r="D257" s="117"/>
      <c r="E257" s="117"/>
      <c r="F257" s="117"/>
      <c r="G257" s="117"/>
      <c r="H257" s="117"/>
      <c r="I257" s="117"/>
      <c r="J257" s="117"/>
      <c r="K257" s="117"/>
      <c r="L257" s="120"/>
      <c r="M257" s="226"/>
    </row>
    <row r="258" spans="1:13" ht="15.75" customHeight="1" x14ac:dyDescent="0.25">
      <c r="A258" s="118"/>
      <c r="C258" s="225"/>
      <c r="D258" s="117"/>
      <c r="E258" s="117"/>
      <c r="F258" s="117"/>
      <c r="G258" s="117"/>
      <c r="H258" s="117"/>
      <c r="I258" s="117"/>
      <c r="J258" s="117"/>
      <c r="K258" s="117"/>
      <c r="L258" s="120"/>
      <c r="M258" s="226"/>
    </row>
    <row r="259" spans="1:13" ht="15.75" customHeight="1" x14ac:dyDescent="0.25">
      <c r="A259" s="118"/>
      <c r="C259" s="225"/>
      <c r="D259" s="117"/>
      <c r="E259" s="117"/>
      <c r="F259" s="117"/>
      <c r="G259" s="117"/>
      <c r="H259" s="117"/>
      <c r="I259" s="117"/>
      <c r="J259" s="117"/>
      <c r="K259" s="117"/>
      <c r="L259" s="120"/>
      <c r="M259" s="226"/>
    </row>
    <row r="260" spans="1:13" ht="15.75" customHeight="1" x14ac:dyDescent="0.25">
      <c r="A260" s="118"/>
      <c r="C260" s="225"/>
      <c r="D260" s="117"/>
      <c r="E260" s="117"/>
      <c r="F260" s="117"/>
      <c r="G260" s="117"/>
      <c r="H260" s="117"/>
      <c r="I260" s="117"/>
      <c r="J260" s="117"/>
      <c r="K260" s="117"/>
      <c r="L260" s="120"/>
      <c r="M260" s="226"/>
    </row>
    <row r="261" spans="1:13" ht="15.75" customHeight="1" x14ac:dyDescent="0.25">
      <c r="A261" s="118"/>
      <c r="C261" s="225"/>
      <c r="D261" s="117"/>
      <c r="E261" s="117"/>
      <c r="F261" s="117"/>
      <c r="G261" s="117"/>
      <c r="H261" s="117"/>
      <c r="I261" s="117"/>
      <c r="J261" s="117"/>
      <c r="K261" s="117"/>
      <c r="L261" s="120"/>
      <c r="M261" s="226"/>
    </row>
    <row r="262" spans="1:13" ht="15.75" customHeight="1" x14ac:dyDescent="0.25">
      <c r="A262" s="118"/>
      <c r="C262" s="225"/>
      <c r="D262" s="117"/>
      <c r="E262" s="117"/>
      <c r="F262" s="117"/>
      <c r="G262" s="117"/>
      <c r="H262" s="117"/>
      <c r="I262" s="117"/>
      <c r="J262" s="117"/>
      <c r="K262" s="117"/>
      <c r="L262" s="120"/>
      <c r="M262" s="226"/>
    </row>
    <row r="263" spans="1:13" ht="15.75" customHeight="1" x14ac:dyDescent="0.25">
      <c r="A263" s="118"/>
      <c r="C263" s="225"/>
      <c r="D263" s="117"/>
      <c r="E263" s="117"/>
      <c r="F263" s="117"/>
      <c r="G263" s="117"/>
      <c r="H263" s="117"/>
      <c r="I263" s="117"/>
      <c r="J263" s="117"/>
      <c r="K263" s="117"/>
      <c r="L263" s="120"/>
      <c r="M263" s="226"/>
    </row>
    <row r="264" spans="1:13" ht="15.75" customHeight="1" x14ac:dyDescent="0.25">
      <c r="A264" s="118"/>
      <c r="C264" s="225"/>
      <c r="D264" s="117"/>
      <c r="E264" s="117"/>
      <c r="F264" s="117"/>
      <c r="G264" s="117"/>
      <c r="H264" s="117"/>
      <c r="I264" s="117"/>
      <c r="J264" s="117"/>
      <c r="K264" s="117"/>
      <c r="L264" s="120"/>
      <c r="M264" s="226"/>
    </row>
    <row r="265" spans="1:13" ht="15.75" customHeight="1" x14ac:dyDescent="0.25">
      <c r="A265" s="118"/>
      <c r="C265" s="225"/>
      <c r="D265" s="117"/>
      <c r="H265" s="117"/>
      <c r="I265" s="117"/>
      <c r="J265" s="117"/>
      <c r="K265" s="117"/>
      <c r="L265" s="120"/>
      <c r="M265" s="226"/>
    </row>
    <row r="266" spans="1:13" ht="15.75" customHeight="1" x14ac:dyDescent="0.25">
      <c r="A266" s="118"/>
      <c r="C266" s="225"/>
      <c r="D266" s="117"/>
      <c r="E266" s="117"/>
      <c r="F266" s="117"/>
      <c r="G266" s="117"/>
      <c r="H266" s="117"/>
      <c r="I266" s="117"/>
      <c r="J266" s="117"/>
      <c r="K266" s="117"/>
      <c r="L266" s="120"/>
      <c r="M266" s="226"/>
    </row>
    <row r="267" spans="1:13" ht="15.75" customHeight="1" x14ac:dyDescent="0.25">
      <c r="A267" s="118"/>
      <c r="C267" s="225"/>
      <c r="D267" s="117"/>
      <c r="E267" s="117"/>
      <c r="F267" s="117"/>
      <c r="G267" s="117"/>
      <c r="H267" s="117"/>
      <c r="I267" s="117"/>
      <c r="J267" s="117"/>
      <c r="K267" s="117"/>
      <c r="L267" s="120"/>
      <c r="M267" s="226"/>
    </row>
    <row r="268" spans="1:13" ht="15.75" customHeight="1" x14ac:dyDescent="0.25">
      <c r="A268" s="118"/>
      <c r="C268" s="225"/>
      <c r="D268" s="117"/>
      <c r="E268" s="117"/>
      <c r="F268" s="117"/>
      <c r="G268" s="117"/>
      <c r="H268" s="117"/>
      <c r="I268" s="117"/>
      <c r="J268" s="117"/>
      <c r="K268" s="117"/>
      <c r="L268" s="120"/>
      <c r="M268" s="226"/>
    </row>
    <row r="269" spans="1:13" ht="15.75" customHeight="1" x14ac:dyDescent="0.25">
      <c r="A269" s="118"/>
      <c r="C269" s="225"/>
      <c r="D269" s="117"/>
      <c r="E269" s="117"/>
      <c r="F269" s="117"/>
      <c r="G269" s="117"/>
      <c r="H269" s="117"/>
      <c r="I269" s="117"/>
      <c r="J269" s="117"/>
      <c r="K269" s="117"/>
      <c r="L269" s="120"/>
      <c r="M269" s="226"/>
    </row>
    <row r="270" spans="1:13" ht="15.75" customHeight="1" x14ac:dyDescent="0.25">
      <c r="A270" s="118"/>
      <c r="C270" s="225"/>
      <c r="D270" s="117"/>
      <c r="E270" s="117"/>
      <c r="F270" s="117"/>
      <c r="G270" s="117"/>
      <c r="H270" s="117"/>
      <c r="I270" s="117"/>
      <c r="J270" s="117"/>
      <c r="K270" s="117"/>
      <c r="L270" s="120"/>
      <c r="M270" s="226"/>
    </row>
    <row r="271" spans="1:13" ht="15.75" customHeight="1" x14ac:dyDescent="0.25">
      <c r="A271" s="118"/>
      <c r="C271" s="225"/>
      <c r="D271" s="117"/>
      <c r="E271" s="117"/>
      <c r="F271" s="117"/>
      <c r="G271" s="117"/>
      <c r="H271" s="117"/>
      <c r="I271" s="117"/>
      <c r="J271" s="117"/>
      <c r="K271" s="117"/>
      <c r="L271" s="120"/>
      <c r="M271" s="226"/>
    </row>
    <row r="272" spans="1:13" ht="15.75" customHeight="1" x14ac:dyDescent="0.25">
      <c r="A272" s="118"/>
      <c r="C272" s="225"/>
      <c r="D272" s="117"/>
      <c r="E272" s="117"/>
      <c r="F272" s="117"/>
      <c r="G272" s="117"/>
      <c r="H272" s="117"/>
      <c r="I272" s="117"/>
      <c r="J272" s="117"/>
      <c r="K272" s="117"/>
      <c r="L272" s="120"/>
      <c r="M272" s="226"/>
    </row>
    <row r="273" spans="1:13" ht="15.75" customHeight="1" x14ac:dyDescent="0.25">
      <c r="A273" s="118"/>
      <c r="C273" s="225"/>
      <c r="D273" s="117"/>
      <c r="E273" s="117"/>
      <c r="F273" s="117"/>
      <c r="G273" s="117"/>
      <c r="H273" s="117"/>
      <c r="I273" s="117"/>
      <c r="J273" s="117"/>
      <c r="K273" s="117"/>
      <c r="L273" s="120"/>
      <c r="M273" s="226"/>
    </row>
    <row r="274" spans="1:13" ht="15.75" customHeight="1" x14ac:dyDescent="0.25">
      <c r="A274" s="118"/>
      <c r="C274" s="225"/>
      <c r="D274" s="117"/>
      <c r="E274" s="117"/>
      <c r="F274" s="117"/>
      <c r="G274" s="117"/>
      <c r="H274" s="117"/>
      <c r="I274" s="117"/>
      <c r="J274" s="117"/>
      <c r="K274" s="117"/>
      <c r="L274" s="120"/>
      <c r="M274" s="226"/>
    </row>
    <row r="275" spans="1:13" ht="15.75" customHeight="1" x14ac:dyDescent="0.25">
      <c r="A275" s="118"/>
      <c r="C275" s="225"/>
      <c r="D275" s="117"/>
      <c r="E275" s="117"/>
      <c r="F275" s="117"/>
      <c r="G275" s="117"/>
      <c r="H275" s="117"/>
      <c r="I275" s="117"/>
      <c r="J275" s="117"/>
      <c r="K275" s="117"/>
      <c r="L275" s="120"/>
      <c r="M275" s="226"/>
    </row>
    <row r="276" spans="1:13" ht="15.75" customHeight="1" x14ac:dyDescent="0.25">
      <c r="A276" s="118"/>
      <c r="C276" s="225"/>
      <c r="D276" s="117"/>
      <c r="E276" s="117"/>
      <c r="F276" s="117"/>
      <c r="G276" s="117"/>
      <c r="H276" s="117"/>
      <c r="I276" s="117"/>
      <c r="J276" s="117"/>
      <c r="K276" s="117"/>
      <c r="L276" s="120"/>
      <c r="M276" s="226"/>
    </row>
    <row r="277" spans="1:13" ht="15.75" customHeight="1" x14ac:dyDescent="0.25">
      <c r="A277" s="118"/>
      <c r="C277" s="225"/>
      <c r="D277" s="117"/>
      <c r="E277" s="117"/>
      <c r="F277" s="117"/>
      <c r="G277" s="117"/>
      <c r="H277" s="117"/>
      <c r="I277" s="117"/>
      <c r="J277" s="117"/>
      <c r="K277" s="117"/>
      <c r="L277" s="120"/>
      <c r="M277" s="226"/>
    </row>
    <row r="278" spans="1:13" ht="15.75" customHeight="1" x14ac:dyDescent="0.25">
      <c r="A278" s="118"/>
      <c r="C278" s="225"/>
      <c r="D278" s="117"/>
      <c r="E278" s="117"/>
      <c r="F278" s="117"/>
      <c r="G278" s="117"/>
      <c r="H278" s="117"/>
      <c r="I278" s="117"/>
      <c r="J278" s="117"/>
      <c r="K278" s="117"/>
      <c r="L278" s="120"/>
      <c r="M278" s="226"/>
    </row>
    <row r="279" spans="1:13" ht="15.75" customHeight="1" x14ac:dyDescent="0.25">
      <c r="A279" s="118"/>
      <c r="C279" s="225"/>
      <c r="D279" s="117"/>
      <c r="E279" s="117"/>
      <c r="F279" s="117"/>
      <c r="G279" s="117"/>
      <c r="H279" s="117"/>
      <c r="I279" s="117"/>
      <c r="J279" s="117"/>
      <c r="K279" s="117"/>
      <c r="L279" s="120"/>
      <c r="M279" s="226"/>
    </row>
    <row r="280" spans="1:13" ht="15.75" customHeight="1" x14ac:dyDescent="0.25">
      <c r="A280" s="118"/>
      <c r="C280" s="225"/>
      <c r="D280" s="117"/>
      <c r="E280" s="117"/>
      <c r="F280" s="117"/>
      <c r="G280" s="117"/>
      <c r="H280" s="117"/>
      <c r="I280" s="117"/>
      <c r="J280" s="117"/>
      <c r="K280" s="117"/>
      <c r="L280" s="120"/>
      <c r="M280" s="226"/>
    </row>
    <row r="281" spans="1:13" ht="15.75" customHeight="1" x14ac:dyDescent="0.25">
      <c r="A281" s="118"/>
      <c r="C281" s="225"/>
      <c r="D281" s="117"/>
      <c r="E281" s="117"/>
      <c r="F281" s="117"/>
      <c r="G281" s="117"/>
      <c r="H281" s="117"/>
      <c r="I281" s="117"/>
      <c r="J281" s="117"/>
      <c r="K281" s="117"/>
      <c r="L281" s="120"/>
      <c r="M281" s="226"/>
    </row>
    <row r="282" spans="1:13" ht="31.5" customHeight="1" x14ac:dyDescent="0.25">
      <c r="A282" s="118"/>
      <c r="C282" s="225"/>
      <c r="D282" s="117"/>
      <c r="E282" s="117"/>
      <c r="F282" s="117"/>
      <c r="G282" s="117"/>
      <c r="H282" s="117"/>
      <c r="I282" s="117"/>
      <c r="J282" s="117"/>
      <c r="K282" s="117"/>
      <c r="L282" s="120"/>
      <c r="M282" s="226"/>
    </row>
    <row r="283" spans="1:13" ht="15.75" customHeight="1" x14ac:dyDescent="0.25">
      <c r="A283" s="118"/>
      <c r="C283" s="225"/>
      <c r="D283" s="117"/>
      <c r="E283" s="117"/>
      <c r="F283" s="117"/>
      <c r="G283" s="117"/>
      <c r="H283" s="117"/>
      <c r="I283" s="117"/>
      <c r="J283" s="117"/>
      <c r="K283" s="117"/>
      <c r="L283" s="120"/>
      <c r="M283" s="226"/>
    </row>
    <row r="284" spans="1:13" ht="15.75" customHeight="1" x14ac:dyDescent="0.25">
      <c r="A284" s="118"/>
      <c r="C284" s="225"/>
      <c r="D284" s="117"/>
      <c r="E284" s="117"/>
      <c r="F284" s="117"/>
      <c r="G284" s="117"/>
      <c r="H284" s="117"/>
      <c r="I284" s="117"/>
      <c r="J284" s="117"/>
      <c r="K284" s="117"/>
      <c r="L284" s="120"/>
      <c r="M284" s="226"/>
    </row>
    <row r="285" spans="1:13" ht="15.75" customHeight="1" x14ac:dyDescent="0.25">
      <c r="A285" s="118"/>
      <c r="C285" s="225"/>
      <c r="D285" s="117"/>
      <c r="E285" s="117"/>
      <c r="F285" s="117"/>
      <c r="G285" s="117"/>
      <c r="H285" s="117"/>
      <c r="I285" s="117"/>
      <c r="J285" s="117"/>
      <c r="K285" s="117"/>
      <c r="L285" s="120"/>
      <c r="M285" s="226"/>
    </row>
    <row r="286" spans="1:13" ht="15.75" customHeight="1" x14ac:dyDescent="0.25">
      <c r="A286" s="118"/>
      <c r="C286" s="225"/>
      <c r="D286" s="117"/>
      <c r="E286" s="117"/>
      <c r="F286" s="117"/>
      <c r="G286" s="117"/>
      <c r="H286" s="117"/>
      <c r="I286" s="117"/>
      <c r="J286" s="117"/>
      <c r="K286" s="117"/>
      <c r="L286" s="120"/>
      <c r="M286" s="226"/>
    </row>
    <row r="287" spans="1:13" ht="15.75" customHeight="1" x14ac:dyDescent="0.25">
      <c r="A287" s="118"/>
      <c r="C287" s="225"/>
      <c r="D287" s="117"/>
      <c r="H287" s="117"/>
      <c r="I287" s="117"/>
      <c r="J287" s="117"/>
      <c r="K287" s="117"/>
      <c r="L287" s="120"/>
      <c r="M287" s="226"/>
    </row>
    <row r="288" spans="1:13" ht="15.75" customHeight="1" x14ac:dyDescent="0.25">
      <c r="A288" s="118"/>
      <c r="C288" s="225"/>
      <c r="D288" s="117"/>
      <c r="E288" s="117"/>
      <c r="F288" s="117"/>
      <c r="G288" s="117"/>
      <c r="H288" s="117"/>
      <c r="I288" s="117"/>
      <c r="J288" s="117"/>
      <c r="K288" s="117"/>
      <c r="L288" s="120"/>
      <c r="M288" s="226"/>
    </row>
    <row r="289" spans="1:13" ht="18.75" customHeight="1" x14ac:dyDescent="0.25">
      <c r="A289" s="118"/>
      <c r="C289" s="225"/>
      <c r="D289" s="117"/>
      <c r="E289" s="117"/>
      <c r="F289" s="117"/>
      <c r="G289" s="117"/>
      <c r="H289" s="117"/>
      <c r="I289" s="117"/>
      <c r="J289" s="117"/>
      <c r="K289" s="117"/>
      <c r="L289" s="120"/>
      <c r="M289" s="226"/>
    </row>
    <row r="290" spans="1:13" ht="15.75" customHeight="1" x14ac:dyDescent="0.25">
      <c r="A290" s="118"/>
      <c r="C290" s="225"/>
      <c r="D290" s="117"/>
      <c r="E290" s="117"/>
      <c r="F290" s="117"/>
      <c r="G290" s="117"/>
      <c r="H290" s="117"/>
      <c r="I290" s="117"/>
      <c r="J290" s="117"/>
      <c r="K290" s="117"/>
      <c r="L290" s="120"/>
      <c r="M290" s="226"/>
    </row>
    <row r="291" spans="1:13" ht="15.75" customHeight="1" x14ac:dyDescent="0.25">
      <c r="A291" s="118"/>
      <c r="C291" s="225"/>
      <c r="D291" s="117"/>
      <c r="E291" s="117"/>
      <c r="F291" s="117"/>
      <c r="G291" s="117"/>
      <c r="H291" s="117"/>
      <c r="I291" s="117"/>
      <c r="J291" s="117"/>
      <c r="K291" s="117"/>
      <c r="L291" s="120"/>
      <c r="M291" s="226"/>
    </row>
    <row r="292" spans="1:13" ht="15.75" customHeight="1" x14ac:dyDescent="0.25">
      <c r="A292" s="118"/>
      <c r="C292" s="225"/>
      <c r="D292" s="117"/>
      <c r="E292" s="117"/>
      <c r="F292" s="117"/>
      <c r="G292" s="117"/>
      <c r="H292" s="117"/>
      <c r="I292" s="117"/>
      <c r="J292" s="117"/>
      <c r="K292" s="117"/>
      <c r="L292" s="120"/>
      <c r="M292" s="226"/>
    </row>
    <row r="293" spans="1:13" ht="21" customHeight="1" x14ac:dyDescent="0.25">
      <c r="A293" s="118"/>
      <c r="C293" s="225"/>
      <c r="D293" s="117"/>
      <c r="E293" s="117"/>
      <c r="F293" s="117"/>
      <c r="G293" s="117"/>
      <c r="H293" s="117"/>
      <c r="I293" s="117"/>
      <c r="J293" s="117"/>
      <c r="K293" s="117"/>
      <c r="L293" s="120"/>
      <c r="M293" s="226"/>
    </row>
    <row r="294" spans="1:13" ht="15.75" customHeight="1" x14ac:dyDescent="0.25">
      <c r="A294" s="118"/>
      <c r="C294" s="225"/>
      <c r="D294" s="117"/>
      <c r="E294" s="117"/>
      <c r="F294" s="117"/>
      <c r="G294" s="117"/>
      <c r="H294" s="117"/>
      <c r="I294" s="117"/>
      <c r="J294" s="117"/>
      <c r="K294" s="117"/>
      <c r="L294" s="120"/>
      <c r="M294" s="226"/>
    </row>
    <row r="295" spans="1:13" ht="27.75" customHeight="1" x14ac:dyDescent="0.25">
      <c r="A295" s="118"/>
      <c r="C295" s="225"/>
      <c r="D295" s="117"/>
      <c r="E295" s="117"/>
      <c r="F295" s="117"/>
      <c r="G295" s="117"/>
      <c r="H295" s="117"/>
      <c r="I295" s="117"/>
      <c r="J295" s="117"/>
      <c r="K295" s="117"/>
      <c r="L295" s="120"/>
      <c r="M295" s="226"/>
    </row>
    <row r="296" spans="1:13" ht="15.75" customHeight="1" x14ac:dyDescent="0.25">
      <c r="A296" s="118"/>
      <c r="C296" s="225"/>
      <c r="D296" s="117"/>
      <c r="E296" s="117"/>
      <c r="F296" s="117"/>
      <c r="G296" s="117"/>
      <c r="H296" s="117"/>
      <c r="I296" s="117"/>
      <c r="J296" s="117"/>
      <c r="K296" s="117"/>
      <c r="L296" s="120"/>
      <c r="M296" s="226"/>
    </row>
    <row r="297" spans="1:13" ht="15.75" customHeight="1" x14ac:dyDescent="0.25">
      <c r="A297" s="118"/>
      <c r="C297" s="225"/>
      <c r="D297" s="117"/>
      <c r="E297" s="117"/>
      <c r="F297" s="117"/>
      <c r="G297" s="117"/>
      <c r="H297" s="117"/>
      <c r="I297" s="117"/>
      <c r="J297" s="117"/>
      <c r="K297" s="117"/>
      <c r="L297" s="120"/>
      <c r="M297" s="226"/>
    </row>
    <row r="298" spans="1:13" ht="15.75" customHeight="1" x14ac:dyDescent="0.25">
      <c r="A298" s="118"/>
      <c r="C298" s="225"/>
      <c r="D298" s="117"/>
      <c r="E298" s="117"/>
      <c r="F298" s="117"/>
      <c r="G298" s="117"/>
      <c r="H298" s="117"/>
      <c r="I298" s="117"/>
      <c r="J298" s="117"/>
      <c r="K298" s="117"/>
      <c r="L298" s="120"/>
      <c r="M298" s="226"/>
    </row>
    <row r="299" spans="1:13" ht="15.75" customHeight="1" x14ac:dyDescent="0.25">
      <c r="A299" s="118"/>
      <c r="C299" s="225"/>
      <c r="D299" s="117"/>
      <c r="E299" s="117"/>
      <c r="F299" s="117"/>
      <c r="G299" s="117"/>
      <c r="H299" s="117"/>
      <c r="I299" s="117"/>
      <c r="J299" s="117"/>
      <c r="K299" s="117"/>
      <c r="L299" s="120"/>
      <c r="M299" s="226"/>
    </row>
    <row r="300" spans="1:13" ht="17.25" customHeight="1" x14ac:dyDescent="0.25">
      <c r="A300" s="118"/>
      <c r="C300" s="225"/>
      <c r="D300" s="117"/>
      <c r="E300" s="117"/>
      <c r="F300" s="117"/>
      <c r="G300" s="117"/>
      <c r="H300" s="117"/>
      <c r="I300" s="117"/>
      <c r="J300" s="117"/>
      <c r="K300" s="117"/>
      <c r="L300" s="120"/>
      <c r="M300" s="226"/>
    </row>
    <row r="301" spans="1:13" ht="15.75" customHeight="1" x14ac:dyDescent="0.25">
      <c r="A301" s="118"/>
      <c r="C301" s="225"/>
      <c r="D301" s="117"/>
      <c r="E301" s="117"/>
      <c r="F301" s="117"/>
      <c r="G301" s="117"/>
      <c r="H301" s="117"/>
      <c r="I301" s="117"/>
      <c r="J301" s="117"/>
      <c r="K301" s="117"/>
      <c r="L301" s="120"/>
      <c r="M301" s="226"/>
    </row>
    <row r="302" spans="1:13" ht="15.75" customHeight="1" x14ac:dyDescent="0.25">
      <c r="A302" s="118"/>
      <c r="C302" s="225"/>
      <c r="D302" s="117"/>
      <c r="E302" s="117"/>
      <c r="F302" s="117"/>
      <c r="G302" s="117"/>
      <c r="H302" s="117"/>
      <c r="I302" s="117"/>
      <c r="J302" s="117"/>
      <c r="K302" s="117"/>
      <c r="L302" s="120"/>
      <c r="M302" s="226"/>
    </row>
    <row r="303" spans="1:13" ht="15.75" customHeight="1" x14ac:dyDescent="0.25">
      <c r="A303" s="118"/>
      <c r="C303" s="225"/>
      <c r="D303" s="117"/>
      <c r="E303" s="117"/>
      <c r="F303" s="117"/>
      <c r="G303" s="117"/>
      <c r="H303" s="117"/>
      <c r="I303" s="117"/>
      <c r="J303" s="117"/>
      <c r="K303" s="117"/>
      <c r="L303" s="120"/>
      <c r="M303" s="226"/>
    </row>
    <row r="304" spans="1:13" ht="15.75" customHeight="1" x14ac:dyDescent="0.25">
      <c r="A304" s="118"/>
      <c r="C304" s="225"/>
      <c r="D304" s="117"/>
      <c r="E304" s="117"/>
      <c r="F304" s="117"/>
      <c r="G304" s="117"/>
      <c r="H304" s="117"/>
      <c r="I304" s="117"/>
      <c r="J304" s="117"/>
      <c r="K304" s="117"/>
      <c r="L304" s="120"/>
      <c r="M304" s="226"/>
    </row>
    <row r="305" spans="1:17" ht="15.75" customHeight="1" x14ac:dyDescent="0.25">
      <c r="A305" s="118"/>
      <c r="L305" s="120"/>
      <c r="M305" s="226"/>
    </row>
    <row r="306" spans="1:17" ht="15.75" customHeight="1" x14ac:dyDescent="0.25">
      <c r="A306" s="118"/>
      <c r="C306" s="225"/>
      <c r="D306" s="117"/>
      <c r="H306" s="117"/>
      <c r="I306" s="117"/>
      <c r="J306" s="117"/>
      <c r="K306" s="117"/>
      <c r="L306" s="117"/>
      <c r="M306" s="117"/>
      <c r="N306" s="117"/>
      <c r="O306" s="117"/>
      <c r="P306" s="120"/>
      <c r="Q306" s="226"/>
    </row>
    <row r="307" spans="1:17" ht="15.75" customHeight="1" thickBot="1" x14ac:dyDescent="0.3">
      <c r="A307" s="118"/>
      <c r="C307" s="225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20"/>
      <c r="Q307" s="226"/>
    </row>
    <row r="308" spans="1:17" ht="15.75" customHeight="1" thickBot="1" x14ac:dyDescent="0.3">
      <c r="A308" s="118"/>
      <c r="B308" s="384" t="s">
        <v>38</v>
      </c>
      <c r="C308" s="385"/>
      <c r="D308" s="385"/>
      <c r="E308" s="385"/>
      <c r="F308" s="385"/>
      <c r="G308" s="385"/>
      <c r="H308" s="385"/>
      <c r="I308" s="385"/>
      <c r="J308" s="385"/>
      <c r="K308" s="385"/>
      <c r="L308" s="385"/>
      <c r="M308" s="385"/>
      <c r="N308" s="385"/>
      <c r="O308" s="385"/>
      <c r="P308" s="120"/>
      <c r="Q308" s="226"/>
    </row>
    <row r="309" spans="1:17" ht="15.75" customHeight="1" x14ac:dyDescent="0.25">
      <c r="A309" s="118"/>
      <c r="C309" s="225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20"/>
      <c r="Q309" s="226"/>
    </row>
    <row r="310" spans="1:17" ht="15.75" customHeight="1" x14ac:dyDescent="0.25">
      <c r="A310" s="118"/>
      <c r="C310" s="225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20"/>
      <c r="Q310" s="226"/>
    </row>
    <row r="311" spans="1:17" ht="15.75" customHeight="1" x14ac:dyDescent="0.25">
      <c r="A311" s="118"/>
      <c r="C311" s="225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20"/>
      <c r="Q311" s="226"/>
    </row>
    <row r="312" spans="1:17" ht="15.75" customHeight="1" x14ac:dyDescent="0.25">
      <c r="A312" s="118"/>
      <c r="C312" s="225"/>
      <c r="D312" s="117"/>
      <c r="E312" s="117"/>
      <c r="F312" s="117"/>
      <c r="G312" s="117"/>
      <c r="H312" s="3"/>
      <c r="I312" s="153"/>
      <c r="J312" s="153"/>
      <c r="K312" s="153"/>
      <c r="L312" s="153"/>
      <c r="M312" s="117"/>
      <c r="N312" s="117"/>
      <c r="O312" s="117"/>
      <c r="P312" s="120"/>
      <c r="Q312" s="226"/>
    </row>
    <row r="313" spans="1:17" x14ac:dyDescent="0.25">
      <c r="A313" s="118"/>
      <c r="C313" s="223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20"/>
    </row>
    <row r="314" spans="1:17" s="3" customFormat="1" ht="15.75" x14ac:dyDescent="0.25">
      <c r="A314" s="152"/>
      <c r="B314" s="153"/>
      <c r="C314" s="153"/>
      <c r="D314" s="117"/>
      <c r="E314" s="117"/>
      <c r="F314" s="117"/>
      <c r="G314" s="117"/>
      <c r="H314" s="117"/>
      <c r="I314" s="117"/>
      <c r="J314" s="117"/>
      <c r="K314" s="117"/>
      <c r="L314" s="117"/>
      <c r="M314" s="153"/>
      <c r="N314" s="153"/>
      <c r="O314" s="153"/>
      <c r="P314" s="153"/>
      <c r="Q314" s="154"/>
    </row>
    <row r="315" spans="1:17" x14ac:dyDescent="0.25">
      <c r="A315" s="118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20"/>
    </row>
    <row r="316" spans="1:17" ht="15.75" thickBot="1" x14ac:dyDescent="0.3">
      <c r="A316" s="118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20"/>
    </row>
    <row r="317" spans="1:17" ht="24" customHeight="1" thickBot="1" x14ac:dyDescent="0.3">
      <c r="A317" s="118"/>
      <c r="P317" s="232"/>
      <c r="Q317" s="233"/>
    </row>
    <row r="318" spans="1:17" x14ac:dyDescent="0.25">
      <c r="A318" s="118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20"/>
    </row>
    <row r="319" spans="1:17" x14ac:dyDescent="0.25">
      <c r="A319" s="118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  <c r="Q319" s="120"/>
    </row>
    <row r="320" spans="1:17" x14ac:dyDescent="0.25">
      <c r="A320" s="118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20"/>
    </row>
    <row r="321" spans="1:17" x14ac:dyDescent="0.25">
      <c r="A321" s="118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20"/>
    </row>
    <row r="322" spans="1:17" x14ac:dyDescent="0.25">
      <c r="A322" s="118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20"/>
    </row>
    <row r="323" spans="1:17" x14ac:dyDescent="0.25">
      <c r="A323" s="118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  <c r="Q323" s="120"/>
    </row>
    <row r="324" spans="1:17" x14ac:dyDescent="0.25">
      <c r="A324" s="118"/>
      <c r="C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20"/>
    </row>
    <row r="325" spans="1:17" x14ac:dyDescent="0.25">
      <c r="A325" s="118"/>
      <c r="C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20"/>
    </row>
    <row r="326" spans="1:17" x14ac:dyDescent="0.25">
      <c r="A326" s="118"/>
      <c r="C326" s="117"/>
      <c r="D326" s="120"/>
      <c r="E326" s="120"/>
      <c r="F326" s="120"/>
      <c r="G326" s="120"/>
      <c r="H326" s="117"/>
      <c r="I326" s="117"/>
      <c r="J326" s="117"/>
      <c r="K326" s="117"/>
      <c r="L326" s="117"/>
      <c r="M326" s="117"/>
      <c r="N326" s="117"/>
      <c r="O326" s="117"/>
      <c r="P326" s="117"/>
      <c r="Q326" s="120"/>
    </row>
    <row r="327" spans="1:17" x14ac:dyDescent="0.25">
      <c r="A327" s="118"/>
      <c r="C327" s="117"/>
      <c r="H327" s="117"/>
      <c r="I327" s="117"/>
      <c r="J327" s="117"/>
      <c r="K327" s="117"/>
      <c r="L327" s="117"/>
      <c r="M327" s="117"/>
      <c r="N327" s="117"/>
      <c r="O327" s="117"/>
      <c r="P327" s="117"/>
      <c r="Q327" s="120"/>
    </row>
    <row r="328" spans="1:17" x14ac:dyDescent="0.25">
      <c r="A328" s="118"/>
      <c r="C328" s="117"/>
      <c r="H328" s="117"/>
      <c r="I328" s="117"/>
      <c r="J328" s="117"/>
      <c r="K328" s="117"/>
      <c r="L328" s="117"/>
      <c r="M328" s="117"/>
      <c r="N328" s="117"/>
      <c r="O328" s="117"/>
      <c r="P328" s="117"/>
      <c r="Q328" s="120"/>
    </row>
    <row r="329" spans="1:17" x14ac:dyDescent="0.25">
      <c r="A329" s="118"/>
      <c r="C329" s="117"/>
      <c r="H329" s="117"/>
      <c r="I329" s="117"/>
      <c r="J329" s="117"/>
      <c r="K329" s="117"/>
      <c r="L329" s="117"/>
      <c r="M329" s="117"/>
      <c r="N329" s="117"/>
      <c r="O329" s="117"/>
      <c r="P329" s="117"/>
      <c r="Q329" s="120"/>
    </row>
    <row r="330" spans="1:17" x14ac:dyDescent="0.25">
      <c r="A330" s="118"/>
      <c r="C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20"/>
    </row>
    <row r="331" spans="1:17" x14ac:dyDescent="0.25">
      <c r="A331" s="118"/>
      <c r="C331" s="117"/>
      <c r="H331" s="117"/>
      <c r="I331" s="117"/>
      <c r="J331" s="117"/>
      <c r="K331" s="117"/>
      <c r="L331" s="117"/>
      <c r="M331" s="117"/>
      <c r="N331" s="117"/>
      <c r="O331" s="117"/>
      <c r="P331" s="117"/>
      <c r="Q331" s="120"/>
    </row>
    <row r="332" spans="1:17" x14ac:dyDescent="0.25">
      <c r="A332" s="118"/>
      <c r="C332" s="117"/>
      <c r="H332" s="117"/>
      <c r="I332" s="117"/>
      <c r="J332" s="117"/>
      <c r="K332" s="117"/>
      <c r="L332" s="117"/>
      <c r="M332" s="117"/>
      <c r="N332" s="117"/>
      <c r="O332" s="117"/>
      <c r="P332" s="117"/>
      <c r="Q332" s="120"/>
    </row>
    <row r="333" spans="1:17" x14ac:dyDescent="0.25">
      <c r="A333" s="118"/>
      <c r="C333" s="117"/>
      <c r="H333" s="117"/>
      <c r="I333" s="117"/>
      <c r="J333" s="117"/>
      <c r="K333" s="117"/>
      <c r="L333" s="117"/>
      <c r="M333" s="117"/>
      <c r="N333" s="117"/>
      <c r="O333" s="117"/>
      <c r="P333" s="117"/>
      <c r="Q333" s="120"/>
    </row>
    <row r="334" spans="1:17" x14ac:dyDescent="0.25">
      <c r="A334" s="118"/>
      <c r="C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20"/>
    </row>
    <row r="335" spans="1:17" x14ac:dyDescent="0.25">
      <c r="A335" s="118"/>
      <c r="C335" s="117"/>
      <c r="H335" s="117"/>
      <c r="I335" s="117"/>
      <c r="J335" s="117"/>
      <c r="K335" s="117"/>
      <c r="L335" s="117"/>
      <c r="M335" s="117"/>
      <c r="N335" s="117"/>
      <c r="O335" s="117"/>
      <c r="P335" s="117"/>
      <c r="Q335" s="120"/>
    </row>
    <row r="336" spans="1:17" x14ac:dyDescent="0.25">
      <c r="A336" s="118"/>
      <c r="C336" s="117"/>
      <c r="H336" s="117"/>
      <c r="I336" s="117"/>
      <c r="J336" s="117"/>
      <c r="K336" s="117"/>
      <c r="L336" s="117"/>
      <c r="M336" s="117"/>
      <c r="N336" s="117"/>
      <c r="O336" s="117"/>
      <c r="P336" s="117"/>
      <c r="Q336" s="120"/>
    </row>
    <row r="337" spans="1:17" x14ac:dyDescent="0.25">
      <c r="A337" s="118"/>
      <c r="C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20"/>
    </row>
    <row r="338" spans="1:17" x14ac:dyDescent="0.25">
      <c r="A338" s="118"/>
      <c r="C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20"/>
    </row>
    <row r="339" spans="1:17" x14ac:dyDescent="0.25">
      <c r="A339" s="118"/>
      <c r="C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20"/>
    </row>
    <row r="340" spans="1:17" x14ac:dyDescent="0.25">
      <c r="A340" s="118"/>
      <c r="C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20"/>
    </row>
    <row r="341" spans="1:17" x14ac:dyDescent="0.25">
      <c r="A341" s="118"/>
      <c r="C341" s="117"/>
      <c r="M341" s="117"/>
      <c r="N341" s="117"/>
      <c r="O341" s="117"/>
      <c r="P341" s="117"/>
      <c r="Q341" s="120"/>
    </row>
    <row r="342" spans="1:17" x14ac:dyDescent="0.25">
      <c r="A342" s="118"/>
      <c r="C342" s="117"/>
      <c r="M342" s="117"/>
      <c r="N342" s="117"/>
      <c r="O342" s="117"/>
      <c r="P342" s="117"/>
      <c r="Q342" s="120"/>
    </row>
    <row r="343" spans="1:17" x14ac:dyDescent="0.25">
      <c r="A343" s="118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20"/>
      <c r="Q343" s="120"/>
    </row>
    <row r="344" spans="1:17" x14ac:dyDescent="0.25">
      <c r="A344" s="118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Q344" s="226"/>
    </row>
    <row r="345" spans="1:17" x14ac:dyDescent="0.25">
      <c r="A345" s="118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Q345" s="226"/>
    </row>
    <row r="346" spans="1:17" x14ac:dyDescent="0.25">
      <c r="A346" s="118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Q346" s="226"/>
    </row>
    <row r="347" spans="1:17" x14ac:dyDescent="0.25">
      <c r="A347" s="118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Q347" s="226"/>
    </row>
    <row r="348" spans="1:17" x14ac:dyDescent="0.25">
      <c r="A348" s="118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Q348" s="226"/>
    </row>
    <row r="349" spans="1:17" x14ac:dyDescent="0.25">
      <c r="A349" s="118"/>
      <c r="B349" s="226"/>
      <c r="C349" s="226"/>
      <c r="D349" s="226"/>
      <c r="E349" s="226"/>
      <c r="F349" s="226"/>
      <c r="G349" s="226"/>
      <c r="H349" s="226"/>
      <c r="I349" s="226"/>
      <c r="J349" s="226"/>
      <c r="K349" s="226"/>
      <c r="L349" s="226"/>
      <c r="M349" s="226"/>
      <c r="N349" s="226"/>
      <c r="O349" s="226"/>
      <c r="P349" s="226"/>
      <c r="Q349" s="226"/>
    </row>
    <row r="350" spans="1:17" x14ac:dyDescent="0.25">
      <c r="A350" s="4"/>
      <c r="B350" s="4"/>
      <c r="C350" s="4"/>
    </row>
    <row r="351" spans="1:17" x14ac:dyDescent="0.25">
      <c r="A351" s="4"/>
      <c r="B351" s="4"/>
      <c r="C351" s="4"/>
    </row>
    <row r="352" spans="1:17" x14ac:dyDescent="0.25">
      <c r="A352" s="4"/>
      <c r="B352" s="4"/>
      <c r="C352" s="4"/>
    </row>
    <row r="353" spans="1:3" x14ac:dyDescent="0.25">
      <c r="A353" s="4"/>
      <c r="B353" s="4"/>
      <c r="C353" s="4"/>
    </row>
    <row r="354" spans="1:3" x14ac:dyDescent="0.25">
      <c r="A354" s="4"/>
      <c r="B354" s="4"/>
      <c r="C354" s="4"/>
    </row>
    <row r="355" spans="1:3" x14ac:dyDescent="0.25">
      <c r="A355" s="4"/>
      <c r="B355" s="4"/>
      <c r="C355" s="4"/>
    </row>
    <row r="356" spans="1:3" x14ac:dyDescent="0.25">
      <c r="A356" s="4"/>
      <c r="B356" s="4"/>
      <c r="C356" s="4"/>
    </row>
  </sheetData>
  <mergeCells count="52"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R356"/>
  <sheetViews>
    <sheetView zoomScale="70" zoomScaleNormal="70" workbookViewId="0">
      <selection activeCell="M9" sqref="M9"/>
    </sheetView>
  </sheetViews>
  <sheetFormatPr baseColWidth="10" defaultRowHeight="15" x14ac:dyDescent="0.25"/>
  <cols>
    <col min="1" max="1" width="3.5703125" customWidth="1"/>
    <col min="2" max="2" width="6.7109375" style="117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9"/>
    </row>
    <row r="2" spans="1:17" x14ac:dyDescent="0.25">
      <c r="A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9"/>
    </row>
    <row r="3" spans="1:17" x14ac:dyDescent="0.25">
      <c r="A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239"/>
    </row>
    <row r="4" spans="1:17" x14ac:dyDescent="0.25">
      <c r="A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239"/>
    </row>
    <row r="5" spans="1:17" x14ac:dyDescent="0.25">
      <c r="A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239"/>
    </row>
    <row r="6" spans="1:17" x14ac:dyDescent="0.25">
      <c r="A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239"/>
    </row>
    <row r="7" spans="1:17" x14ac:dyDescent="0.25">
      <c r="A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239"/>
    </row>
    <row r="8" spans="1:17" x14ac:dyDescent="0.25">
      <c r="A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239"/>
    </row>
    <row r="9" spans="1:17" x14ac:dyDescent="0.25">
      <c r="A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239"/>
    </row>
    <row r="10" spans="1:17" x14ac:dyDescent="0.25">
      <c r="A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239"/>
    </row>
    <row r="11" spans="1:17" x14ac:dyDescent="0.25">
      <c r="A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239"/>
    </row>
    <row r="12" spans="1:17" ht="15.75" thickBot="1" x14ac:dyDescent="0.3">
      <c r="A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239"/>
    </row>
    <row r="13" spans="1:17" ht="50.25" customHeight="1" x14ac:dyDescent="0.25">
      <c r="A13" s="118"/>
      <c r="B13" s="345" t="s">
        <v>24</v>
      </c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119"/>
      <c r="Q13" s="120"/>
    </row>
    <row r="14" spans="1:17" ht="43.5" customHeight="1" thickBot="1" x14ac:dyDescent="0.85">
      <c r="A14" s="118"/>
      <c r="B14" s="347" t="s">
        <v>47</v>
      </c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121"/>
      <c r="Q14" s="120"/>
    </row>
    <row r="15" spans="1:17" x14ac:dyDescent="0.25">
      <c r="A15" s="118"/>
      <c r="B15" s="117" t="s">
        <v>35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20"/>
    </row>
    <row r="16" spans="1:17" x14ac:dyDescent="0.25">
      <c r="A16" s="118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20"/>
    </row>
    <row r="17" spans="1:18" x14ac:dyDescent="0.25">
      <c r="A17" s="118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20"/>
    </row>
    <row r="18" spans="1:18" x14ac:dyDescent="0.25">
      <c r="A18" s="118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20"/>
    </row>
    <row r="19" spans="1:18" ht="15.75" thickBot="1" x14ac:dyDescent="0.3">
      <c r="A19" s="118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20"/>
    </row>
    <row r="20" spans="1:18" ht="20.25" customHeight="1" thickBot="1" x14ac:dyDescent="0.3">
      <c r="A20" s="118"/>
      <c r="C20" s="349" t="s">
        <v>0</v>
      </c>
      <c r="D20" s="350"/>
      <c r="E20" s="350"/>
      <c r="F20" s="351"/>
      <c r="G20" s="122"/>
      <c r="H20" s="349" t="s">
        <v>1</v>
      </c>
      <c r="I20" s="350"/>
      <c r="J20" s="350"/>
      <c r="K20" s="350"/>
      <c r="L20" s="351"/>
      <c r="M20" s="123"/>
      <c r="N20" s="123"/>
      <c r="O20" s="123"/>
      <c r="P20" s="117"/>
      <c r="Q20" s="120"/>
      <c r="R20" s="1"/>
    </row>
    <row r="21" spans="1:18" s="2" customFormat="1" ht="15.75" thickBot="1" x14ac:dyDescent="0.3">
      <c r="A21" s="124"/>
      <c r="B21" s="125"/>
      <c r="C21" s="126" t="s">
        <v>39</v>
      </c>
      <c r="D21" s="127" t="s">
        <v>2</v>
      </c>
      <c r="E21" s="128" t="s">
        <v>34</v>
      </c>
      <c r="F21" s="126" t="s">
        <v>3</v>
      </c>
      <c r="G21" s="129" t="s">
        <v>37</v>
      </c>
      <c r="H21" s="128" t="s">
        <v>4</v>
      </c>
      <c r="I21" s="128" t="s">
        <v>5</v>
      </c>
      <c r="J21" s="126" t="s">
        <v>6</v>
      </c>
      <c r="K21" s="126" t="s">
        <v>7</v>
      </c>
      <c r="L21" s="126" t="s">
        <v>3</v>
      </c>
      <c r="M21" s="125"/>
      <c r="N21" s="125"/>
      <c r="O21" s="125"/>
      <c r="P21" s="130"/>
      <c r="Q21" s="130"/>
    </row>
    <row r="22" spans="1:18" ht="16.5" thickBot="1" x14ac:dyDescent="0.35">
      <c r="A22" s="118"/>
      <c r="C22" s="131">
        <v>15</v>
      </c>
      <c r="D22" s="240">
        <v>10</v>
      </c>
      <c r="E22" s="240">
        <v>6</v>
      </c>
      <c r="F22" s="133">
        <f>SUM(C22:E22)</f>
        <v>31</v>
      </c>
      <c r="G22" s="134"/>
      <c r="H22" s="131">
        <v>6</v>
      </c>
      <c r="I22" s="131">
        <v>14</v>
      </c>
      <c r="J22" s="131">
        <v>0</v>
      </c>
      <c r="K22" s="131">
        <v>11</v>
      </c>
      <c r="L22" s="133">
        <f>SUM(H22:K22)</f>
        <v>31</v>
      </c>
      <c r="M22" s="117"/>
      <c r="N22" s="117"/>
      <c r="O22" s="135"/>
      <c r="P22" s="120"/>
      <c r="Q22" s="120"/>
    </row>
    <row r="23" spans="1:18" ht="16.5" thickBot="1" x14ac:dyDescent="0.35">
      <c r="A23" s="118"/>
      <c r="C23" s="136">
        <f>+C22/F22</f>
        <v>0.4838709677419355</v>
      </c>
      <c r="D23" s="137">
        <f>+D22/F22</f>
        <v>0.32258064516129031</v>
      </c>
      <c r="E23" s="138">
        <f>+E22/F22</f>
        <v>0.19354838709677419</v>
      </c>
      <c r="F23" s="139">
        <v>1</v>
      </c>
      <c r="G23" s="134"/>
      <c r="H23" s="136">
        <f>+H22/L22</f>
        <v>0.19354838709677419</v>
      </c>
      <c r="I23" s="136">
        <f>+I22/L22</f>
        <v>0.45161290322580644</v>
      </c>
      <c r="J23" s="136">
        <f>+J22/L22</f>
        <v>0</v>
      </c>
      <c r="K23" s="136">
        <f>+K22/L22</f>
        <v>0.35483870967741937</v>
      </c>
      <c r="L23" s="139">
        <f>SUM(H23:K23)</f>
        <v>1</v>
      </c>
      <c r="M23" s="117"/>
      <c r="N23" s="117"/>
      <c r="O23" s="135"/>
      <c r="P23" s="120"/>
      <c r="Q23" s="120"/>
    </row>
    <row r="24" spans="1:18" x14ac:dyDescent="0.25">
      <c r="A24" s="118"/>
      <c r="C24" s="117" t="s">
        <v>36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35"/>
      <c r="O24" s="135"/>
      <c r="P24" s="135"/>
      <c r="Q24" s="120"/>
      <c r="R24" s="1"/>
    </row>
    <row r="25" spans="1:18" x14ac:dyDescent="0.25">
      <c r="A25" s="118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35"/>
      <c r="N25" s="135"/>
      <c r="O25" s="135"/>
      <c r="P25" s="135"/>
      <c r="Q25" s="120"/>
      <c r="R25" s="1"/>
    </row>
    <row r="26" spans="1:18" x14ac:dyDescent="0.25">
      <c r="A26" s="118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35"/>
      <c r="N26" s="135"/>
      <c r="O26" s="135"/>
      <c r="P26" s="117"/>
      <c r="Q26" s="120"/>
    </row>
    <row r="27" spans="1:18" x14ac:dyDescent="0.25">
      <c r="A27" s="118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20"/>
    </row>
    <row r="28" spans="1:18" x14ac:dyDescent="0.25">
      <c r="A28" s="118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20"/>
    </row>
    <row r="29" spans="1:18" x14ac:dyDescent="0.25">
      <c r="A29" s="118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20"/>
    </row>
    <row r="30" spans="1:18" x14ac:dyDescent="0.25">
      <c r="A30" s="118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20"/>
    </row>
    <row r="31" spans="1:18" x14ac:dyDescent="0.25">
      <c r="A31" s="118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20"/>
    </row>
    <row r="32" spans="1:18" x14ac:dyDescent="0.25">
      <c r="A32" s="118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20"/>
    </row>
    <row r="33" spans="1:17" x14ac:dyDescent="0.25">
      <c r="A33" s="118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20"/>
    </row>
    <row r="34" spans="1:17" x14ac:dyDescent="0.25">
      <c r="A34" s="118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20"/>
    </row>
    <row r="35" spans="1:17" x14ac:dyDescent="0.25">
      <c r="A35" s="118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20"/>
    </row>
    <row r="36" spans="1:17" x14ac:dyDescent="0.25">
      <c r="A36" s="118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20"/>
    </row>
    <row r="37" spans="1:17" x14ac:dyDescent="0.25">
      <c r="A37" s="118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20"/>
    </row>
    <row r="38" spans="1:17" x14ac:dyDescent="0.25">
      <c r="A38" s="11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20"/>
    </row>
    <row r="39" spans="1:17" x14ac:dyDescent="0.25">
      <c r="A39" s="11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20"/>
    </row>
    <row r="40" spans="1:17" x14ac:dyDescent="0.25">
      <c r="A40" s="11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20"/>
    </row>
    <row r="41" spans="1:17" x14ac:dyDescent="0.25">
      <c r="A41" s="11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20"/>
    </row>
    <row r="42" spans="1:17" x14ac:dyDescent="0.25">
      <c r="A42" s="118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20"/>
    </row>
    <row r="43" spans="1:17" ht="19.5" customHeight="1" x14ac:dyDescent="0.25">
      <c r="A43" s="118"/>
      <c r="C43" s="117"/>
      <c r="D43" s="352" t="s">
        <v>8</v>
      </c>
      <c r="E43" s="352"/>
      <c r="F43" s="352"/>
      <c r="G43" s="352"/>
      <c r="H43" s="352"/>
      <c r="I43" s="352"/>
      <c r="J43" s="352"/>
      <c r="K43" s="352"/>
      <c r="L43" s="352"/>
      <c r="M43" s="352"/>
      <c r="N43" s="117"/>
      <c r="O43" s="117"/>
      <c r="P43" s="117"/>
      <c r="Q43" s="120"/>
    </row>
    <row r="44" spans="1:17" ht="16.5" thickBot="1" x14ac:dyDescent="0.35">
      <c r="A44" s="118"/>
      <c r="C44" s="117"/>
      <c r="D44" s="140">
        <v>1</v>
      </c>
      <c r="E44" s="141" t="str">
        <f>+'[1]ACUM-MAYO'!A61</f>
        <v>SE TIENE POR NO PRESENTADA ( NO CUMPLIÓ PREVENCIÓN)</v>
      </c>
      <c r="F44" s="142"/>
      <c r="G44" s="142"/>
      <c r="H44" s="142"/>
      <c r="I44" s="143"/>
      <c r="J44" s="342">
        <v>0</v>
      </c>
      <c r="K44" s="343"/>
      <c r="L44" s="344"/>
      <c r="M44" s="144">
        <f>+$J44/$J61</f>
        <v>0</v>
      </c>
      <c r="N44" s="117"/>
      <c r="O44" s="117"/>
      <c r="P44" s="117"/>
      <c r="Q44" s="120"/>
    </row>
    <row r="45" spans="1:17" ht="16.5" thickBot="1" x14ac:dyDescent="0.35">
      <c r="A45" s="118"/>
      <c r="C45" s="117"/>
      <c r="D45" s="131">
        <v>2</v>
      </c>
      <c r="E45" s="145" t="str">
        <f>+'[1]ACUM-MAYO'!A62</f>
        <v>NO CUMPLIO CON LOS EXTREMOS DEL ARTÍCULO 79 (REQUISITOS)</v>
      </c>
      <c r="F45" s="146"/>
      <c r="G45" s="146"/>
      <c r="H45" s="146"/>
      <c r="I45" s="147"/>
      <c r="J45" s="353">
        <v>0</v>
      </c>
      <c r="K45" s="354"/>
      <c r="L45" s="355"/>
      <c r="M45" s="136">
        <f>+$J45/$J61</f>
        <v>0</v>
      </c>
      <c r="N45" s="117"/>
      <c r="O45" s="117"/>
      <c r="P45" s="117"/>
      <c r="Q45" s="120"/>
    </row>
    <row r="46" spans="1:17" ht="16.5" thickBot="1" x14ac:dyDescent="0.35">
      <c r="A46" s="118"/>
      <c r="C46" s="117"/>
      <c r="D46" s="131">
        <v>3</v>
      </c>
      <c r="E46" s="145" t="str">
        <f>+'[1]ACUM-MAYO'!A63</f>
        <v xml:space="preserve">INCOMPETENCIA </v>
      </c>
      <c r="F46" s="146"/>
      <c r="G46" s="146"/>
      <c r="H46" s="146"/>
      <c r="I46" s="147"/>
      <c r="J46" s="353">
        <v>2</v>
      </c>
      <c r="K46" s="354"/>
      <c r="L46" s="355"/>
      <c r="M46" s="136">
        <f>+$J46/$J61</f>
        <v>6.4516129032258063E-2</v>
      </c>
      <c r="N46" s="117"/>
      <c r="O46" s="117"/>
      <c r="P46" s="117"/>
      <c r="Q46" s="120"/>
    </row>
    <row r="47" spans="1:17" ht="16.5" thickBot="1" x14ac:dyDescent="0.35">
      <c r="A47" s="118"/>
      <c r="C47" s="117"/>
      <c r="D47" s="131">
        <v>4</v>
      </c>
      <c r="E47" s="145" t="str">
        <f>+'[1]ACUM-MAYO'!A64</f>
        <v>NEGATIVA POR INEXISTENCIA</v>
      </c>
      <c r="F47" s="146"/>
      <c r="G47" s="146"/>
      <c r="H47" s="146"/>
      <c r="I47" s="147"/>
      <c r="J47" s="353">
        <v>0</v>
      </c>
      <c r="K47" s="354"/>
      <c r="L47" s="355"/>
      <c r="M47" s="136">
        <f>+$J47/$J61</f>
        <v>0</v>
      </c>
      <c r="N47" s="117"/>
      <c r="O47" s="117"/>
      <c r="P47" s="117"/>
      <c r="Q47" s="120"/>
    </row>
    <row r="48" spans="1:17" ht="16.5" thickBot="1" x14ac:dyDescent="0.35">
      <c r="A48" s="118"/>
      <c r="C48" s="117"/>
      <c r="D48" s="131">
        <v>5</v>
      </c>
      <c r="E48" s="145" t="str">
        <f>+'[1]ACUM-MAYO'!A65</f>
        <v>NEGATIVA CONFIDENCIAL E INEXISTENTE</v>
      </c>
      <c r="F48" s="146"/>
      <c r="G48" s="146"/>
      <c r="H48" s="146"/>
      <c r="I48" s="147"/>
      <c r="J48" s="353">
        <v>0</v>
      </c>
      <c r="K48" s="354"/>
      <c r="L48" s="355"/>
      <c r="M48" s="136">
        <f>+$J48/$J61</f>
        <v>0</v>
      </c>
      <c r="N48" s="117"/>
      <c r="O48" s="117"/>
      <c r="P48" s="117"/>
      <c r="Q48" s="120"/>
    </row>
    <row r="49" spans="1:17" ht="16.5" thickBot="1" x14ac:dyDescent="0.35">
      <c r="A49" s="118"/>
      <c r="C49" s="117"/>
      <c r="D49" s="131">
        <v>6</v>
      </c>
      <c r="E49" s="145" t="str">
        <f>+'[1]ACUM-MAYO'!A66</f>
        <v>AFIRMATIVO</v>
      </c>
      <c r="F49" s="146"/>
      <c r="G49" s="146"/>
      <c r="H49" s="146"/>
      <c r="I49" s="147"/>
      <c r="J49" s="353">
        <v>27</v>
      </c>
      <c r="K49" s="354"/>
      <c r="L49" s="355"/>
      <c r="M49" s="136">
        <f>+$J49/J61</f>
        <v>0.87096774193548387</v>
      </c>
      <c r="N49" s="117"/>
      <c r="O49" s="117"/>
      <c r="P49" s="117"/>
      <c r="Q49" s="120"/>
    </row>
    <row r="50" spans="1:17" ht="16.5" thickBot="1" x14ac:dyDescent="0.35">
      <c r="A50" s="118"/>
      <c r="C50" s="117"/>
      <c r="D50" s="131">
        <v>7</v>
      </c>
      <c r="E50" s="145" t="str">
        <f>+'[1]ACUM-MAYO'!A67</f>
        <v xml:space="preserve">AFIRMATIVO PARCIAL POR CONFIDENCIALIDAD </v>
      </c>
      <c r="F50" s="146"/>
      <c r="G50" s="146"/>
      <c r="H50" s="146"/>
      <c r="I50" s="147"/>
      <c r="J50" s="353">
        <v>0</v>
      </c>
      <c r="K50" s="354"/>
      <c r="L50" s="355"/>
      <c r="M50" s="136">
        <f>+$J50/J61</f>
        <v>0</v>
      </c>
      <c r="N50" s="117"/>
      <c r="O50" s="117"/>
      <c r="P50" s="117"/>
      <c r="Q50" s="120"/>
    </row>
    <row r="51" spans="1:17" ht="16.5" thickBot="1" x14ac:dyDescent="0.35">
      <c r="A51" s="118"/>
      <c r="C51" s="117"/>
      <c r="D51" s="131">
        <v>8</v>
      </c>
      <c r="E51" s="145" t="str">
        <f>+'[1]ACUM-MAYO'!A68</f>
        <v>NEGATIVA POR CONFIDENCIALIDAD Y RESERVADA</v>
      </c>
      <c r="F51" s="149"/>
      <c r="G51" s="150"/>
      <c r="H51" s="150"/>
      <c r="I51" s="151"/>
      <c r="J51" s="353">
        <v>1</v>
      </c>
      <c r="K51" s="354"/>
      <c r="L51" s="355"/>
      <c r="M51" s="136">
        <f>+$J51/J61</f>
        <v>3.2258064516129031E-2</v>
      </c>
      <c r="N51" s="117"/>
      <c r="O51" s="117"/>
      <c r="P51" s="117"/>
      <c r="Q51" s="120"/>
    </row>
    <row r="52" spans="1:17" ht="16.5" thickBot="1" x14ac:dyDescent="0.35">
      <c r="A52" s="118"/>
      <c r="C52" s="117"/>
      <c r="D52" s="131">
        <v>9</v>
      </c>
      <c r="E52" s="145" t="str">
        <f>+'[1]ACUM-MAYO'!A69</f>
        <v>AFIRMATIVO PARCIAL POR CONFIDENCIALIDAD E INEXISTENCIA</v>
      </c>
      <c r="F52" s="5"/>
      <c r="G52" s="150"/>
      <c r="H52" s="150"/>
      <c r="I52" s="151"/>
      <c r="J52" s="353">
        <v>1</v>
      </c>
      <c r="K52" s="354"/>
      <c r="L52" s="355"/>
      <c r="M52" s="136">
        <f>+J52/J61</f>
        <v>3.2258064516129031E-2</v>
      </c>
      <c r="N52" s="117"/>
      <c r="O52" s="117"/>
      <c r="P52" s="117"/>
      <c r="Q52" s="120"/>
    </row>
    <row r="53" spans="1:17" ht="16.5" thickBot="1" x14ac:dyDescent="0.35">
      <c r="A53" s="118"/>
      <c r="C53" s="117"/>
      <c r="D53" s="131">
        <v>10</v>
      </c>
      <c r="E53" s="145" t="str">
        <f>+'[1]ACUM-MAYO'!A70</f>
        <v>AFIRMATIVO PARCIAL POR CONFIDENCIALIDAD, RESERVA E INEXISTENCIA</v>
      </c>
      <c r="F53" s="149"/>
      <c r="G53" s="150"/>
      <c r="H53" s="150"/>
      <c r="I53" s="151"/>
      <c r="J53" s="353">
        <v>0</v>
      </c>
      <c r="K53" s="354"/>
      <c r="L53" s="355"/>
      <c r="M53" s="136">
        <f>+J53/J61</f>
        <v>0</v>
      </c>
      <c r="N53" s="117"/>
      <c r="O53" s="117"/>
      <c r="P53" s="117"/>
      <c r="Q53" s="120"/>
    </row>
    <row r="54" spans="1:17" ht="16.5" thickBot="1" x14ac:dyDescent="0.35">
      <c r="A54" s="118"/>
      <c r="C54" s="117"/>
      <c r="D54" s="131">
        <v>11</v>
      </c>
      <c r="E54" s="145" t="str">
        <f>+'[1]ACUM-MAYO'!A71</f>
        <v>AFIRMATIVO PARCIAL POR INEXISTENCIA</v>
      </c>
      <c r="F54" s="149"/>
      <c r="G54" s="150"/>
      <c r="H54" s="150"/>
      <c r="I54" s="151"/>
      <c r="J54" s="353">
        <v>0</v>
      </c>
      <c r="K54" s="354"/>
      <c r="L54" s="355"/>
      <c r="M54" s="136">
        <f>+$J54/J61</f>
        <v>0</v>
      </c>
      <c r="N54" s="117"/>
      <c r="O54" s="117"/>
      <c r="P54" s="117"/>
      <c r="Q54" s="120"/>
    </row>
    <row r="55" spans="1:17" ht="16.5" thickBot="1" x14ac:dyDescent="0.35">
      <c r="A55" s="118"/>
      <c r="C55" s="117"/>
      <c r="D55" s="131">
        <v>12</v>
      </c>
      <c r="E55" s="145" t="str">
        <f>+'[1]ACUM-MAYO'!A72</f>
        <v>AFIRMATIVO PARCIAL POR RESERVA</v>
      </c>
      <c r="F55" s="146"/>
      <c r="G55" s="146"/>
      <c r="H55" s="146"/>
      <c r="I55" s="147"/>
      <c r="J55" s="353">
        <v>0</v>
      </c>
      <c r="K55" s="354"/>
      <c r="L55" s="355"/>
      <c r="M55" s="136">
        <f>+$J55/J61</f>
        <v>0</v>
      </c>
      <c r="N55" s="117"/>
      <c r="O55" s="117"/>
      <c r="P55" s="117"/>
      <c r="Q55" s="120"/>
    </row>
    <row r="56" spans="1:17" ht="16.5" thickBot="1" x14ac:dyDescent="0.35">
      <c r="A56" s="118"/>
      <c r="C56" s="117"/>
      <c r="D56" s="131">
        <v>13</v>
      </c>
      <c r="E56" s="145" t="str">
        <f>+'[1]ACUM-MAYO'!A73</f>
        <v>AFIRMATIVO PARCIAL POR RESERVA Y CONFIDENCIALIDAD</v>
      </c>
      <c r="F56" s="146"/>
      <c r="G56" s="146"/>
      <c r="H56" s="146"/>
      <c r="I56" s="147"/>
      <c r="J56" s="353">
        <v>0</v>
      </c>
      <c r="K56" s="354"/>
      <c r="L56" s="355"/>
      <c r="M56" s="136">
        <f>+$J56/J61</f>
        <v>0</v>
      </c>
      <c r="N56" s="117"/>
      <c r="O56" s="117"/>
      <c r="P56" s="117"/>
      <c r="Q56" s="120"/>
    </row>
    <row r="57" spans="1:17" ht="16.5" thickBot="1" x14ac:dyDescent="0.35">
      <c r="A57" s="118"/>
      <c r="C57" s="117"/>
      <c r="D57" s="131">
        <v>14</v>
      </c>
      <c r="E57" s="145" t="str">
        <f>+'[1]ACUM-MAYO'!A74</f>
        <v>AFIRMATIVO PARCIAL POR RESERVA E INEXISTENCIA</v>
      </c>
      <c r="F57" s="146"/>
      <c r="G57" s="146"/>
      <c r="H57" s="146"/>
      <c r="I57" s="147"/>
      <c r="J57" s="353">
        <v>0</v>
      </c>
      <c r="K57" s="354"/>
      <c r="L57" s="355"/>
      <c r="M57" s="136">
        <f>+$J57/J61</f>
        <v>0</v>
      </c>
      <c r="N57" s="117"/>
      <c r="O57" s="117"/>
      <c r="P57" s="117"/>
      <c r="Q57" s="120"/>
    </row>
    <row r="58" spans="1:17" ht="16.5" thickBot="1" x14ac:dyDescent="0.35">
      <c r="A58" s="118"/>
      <c r="C58" s="117"/>
      <c r="D58" s="131">
        <v>15</v>
      </c>
      <c r="E58" s="145" t="str">
        <f>+'[1]ACUM-MAYO'!A75</f>
        <v>NEGATIVA  POR RESERVA</v>
      </c>
      <c r="F58" s="146"/>
      <c r="G58" s="146"/>
      <c r="H58" s="146"/>
      <c r="I58" s="147"/>
      <c r="J58" s="353">
        <v>0</v>
      </c>
      <c r="K58" s="354"/>
      <c r="L58" s="355"/>
      <c r="M58" s="136">
        <f>+$J58/J61</f>
        <v>0</v>
      </c>
      <c r="N58" s="117"/>
      <c r="O58" s="117"/>
      <c r="P58" s="117"/>
      <c r="Q58" s="120"/>
    </row>
    <row r="59" spans="1:17" ht="16.5" thickBot="1" x14ac:dyDescent="0.35">
      <c r="A59" s="118"/>
      <c r="C59" s="117"/>
      <c r="D59" s="131">
        <v>16</v>
      </c>
      <c r="E59" s="145" t="str">
        <f>+'[1]ACUM-MAYO'!A76</f>
        <v>PREVENCIÓN ENTRAMITE</v>
      </c>
      <c r="F59" s="146"/>
      <c r="G59" s="146"/>
      <c r="H59" s="146"/>
      <c r="I59" s="147"/>
      <c r="J59" s="353">
        <v>0</v>
      </c>
      <c r="K59" s="354"/>
      <c r="L59" s="355"/>
      <c r="M59" s="136">
        <f>+J59/J61</f>
        <v>0</v>
      </c>
      <c r="N59" s="117"/>
      <c r="O59" s="117"/>
      <c r="P59" s="117"/>
      <c r="Q59" s="120"/>
    </row>
    <row r="60" spans="1:17" s="3" customFormat="1" ht="16.5" thickBot="1" x14ac:dyDescent="0.3">
      <c r="A60" s="152"/>
      <c r="B60" s="153"/>
      <c r="C60" s="153"/>
      <c r="D60" s="153"/>
      <c r="E60" s="153"/>
      <c r="F60" s="153"/>
      <c r="G60" s="153"/>
      <c r="H60" s="153"/>
      <c r="I60" s="153"/>
      <c r="N60" s="153"/>
      <c r="O60" s="153"/>
      <c r="P60" s="153"/>
      <c r="Q60" s="154"/>
    </row>
    <row r="61" spans="1:17" ht="16.5" thickBot="1" x14ac:dyDescent="0.3">
      <c r="A61" s="118"/>
      <c r="C61" s="117"/>
      <c r="D61" s="117"/>
      <c r="E61" s="117"/>
      <c r="F61" s="117"/>
      <c r="G61" s="117"/>
      <c r="H61" s="117"/>
      <c r="I61" s="117"/>
      <c r="J61" s="359">
        <f>SUM(J44:J59)</f>
        <v>31</v>
      </c>
      <c r="K61" s="360"/>
      <c r="L61" s="361"/>
      <c r="M61" s="155">
        <f>SUM(M44:M60)</f>
        <v>1</v>
      </c>
      <c r="N61" s="117"/>
      <c r="O61" s="117"/>
      <c r="P61" s="117"/>
      <c r="Q61" s="120"/>
    </row>
    <row r="62" spans="1:17" ht="15.75" x14ac:dyDescent="0.25">
      <c r="A62" s="118"/>
      <c r="C62" s="117"/>
      <c r="D62" s="117"/>
      <c r="E62" s="117"/>
      <c r="F62" s="117"/>
      <c r="G62" s="117"/>
      <c r="H62" s="117"/>
      <c r="I62" s="117"/>
      <c r="J62" s="156"/>
      <c r="K62" s="156"/>
      <c r="L62" s="156"/>
      <c r="M62" s="157"/>
      <c r="N62" s="117"/>
      <c r="O62" s="117"/>
      <c r="P62" s="117"/>
      <c r="Q62" s="120"/>
    </row>
    <row r="63" spans="1:17" ht="15.75" x14ac:dyDescent="0.25">
      <c r="A63" s="118"/>
      <c r="C63" s="117"/>
      <c r="D63" s="117"/>
      <c r="E63" s="117"/>
      <c r="F63" s="117"/>
      <c r="G63" s="117"/>
      <c r="H63" s="117"/>
      <c r="I63" s="117"/>
      <c r="J63" s="156"/>
      <c r="K63" s="156"/>
      <c r="L63" s="156"/>
      <c r="M63" s="157"/>
      <c r="N63" s="117"/>
      <c r="O63" s="117"/>
      <c r="P63" s="117"/>
      <c r="Q63" s="120"/>
    </row>
    <row r="64" spans="1:17" ht="15.75" x14ac:dyDescent="0.25">
      <c r="A64" s="118"/>
      <c r="C64" s="117"/>
      <c r="D64" s="117"/>
      <c r="E64" s="117"/>
      <c r="F64" s="117"/>
      <c r="G64" s="117"/>
      <c r="H64" s="117"/>
      <c r="I64" s="117"/>
      <c r="J64" s="156"/>
      <c r="K64" s="156"/>
      <c r="L64" s="156"/>
      <c r="M64" s="157"/>
      <c r="N64" s="117"/>
      <c r="O64" s="117"/>
      <c r="P64" s="117"/>
      <c r="Q64" s="120"/>
    </row>
    <row r="65" spans="1:17" ht="15.75" x14ac:dyDescent="0.25">
      <c r="A65" s="118"/>
      <c r="C65" s="117"/>
      <c r="D65" s="117"/>
      <c r="E65" s="117"/>
      <c r="F65" s="117"/>
      <c r="G65" s="117"/>
      <c r="H65" s="117"/>
      <c r="I65" s="117"/>
      <c r="J65" s="156"/>
      <c r="K65" s="156"/>
      <c r="L65" s="156"/>
      <c r="M65" s="157"/>
      <c r="N65" s="117"/>
      <c r="O65" s="117"/>
      <c r="P65" s="117"/>
      <c r="Q65" s="120"/>
    </row>
    <row r="66" spans="1:17" ht="15.75" x14ac:dyDescent="0.25">
      <c r="A66" s="118"/>
      <c r="C66" s="117"/>
      <c r="D66" s="117"/>
      <c r="E66" s="117"/>
      <c r="F66" s="117"/>
      <c r="G66" s="117"/>
      <c r="H66" s="117"/>
      <c r="I66" s="117"/>
      <c r="J66" s="156"/>
      <c r="K66" s="156"/>
      <c r="L66" s="156"/>
      <c r="M66" s="157"/>
      <c r="N66" s="117"/>
      <c r="O66" s="117"/>
      <c r="P66" s="117"/>
      <c r="Q66" s="120"/>
    </row>
    <row r="67" spans="1:17" ht="15.75" x14ac:dyDescent="0.25">
      <c r="A67" s="118"/>
      <c r="C67" s="117"/>
      <c r="D67" s="117"/>
      <c r="E67" s="117"/>
      <c r="F67" s="117"/>
      <c r="G67" s="117"/>
      <c r="H67" s="117"/>
      <c r="I67" s="117"/>
      <c r="J67" s="156"/>
      <c r="K67" s="156"/>
      <c r="L67" s="156"/>
      <c r="M67" s="157"/>
      <c r="N67" s="117"/>
      <c r="O67" s="117"/>
      <c r="P67" s="117"/>
      <c r="Q67" s="120"/>
    </row>
    <row r="68" spans="1:17" ht="15.75" x14ac:dyDescent="0.25">
      <c r="A68" s="118"/>
      <c r="C68" s="117"/>
      <c r="D68" s="117"/>
      <c r="E68" s="117"/>
      <c r="F68" s="117"/>
      <c r="G68" s="117"/>
      <c r="H68" s="117"/>
      <c r="I68" s="117"/>
      <c r="J68" s="156"/>
      <c r="K68" s="156"/>
      <c r="L68" s="156"/>
      <c r="M68" s="157"/>
      <c r="N68" s="117"/>
      <c r="O68" s="117"/>
      <c r="P68" s="117"/>
      <c r="Q68" s="120"/>
    </row>
    <row r="69" spans="1:17" ht="15.75" x14ac:dyDescent="0.25">
      <c r="A69" s="118"/>
      <c r="C69" s="117"/>
      <c r="D69" s="117"/>
      <c r="E69" s="117"/>
      <c r="F69" s="117"/>
      <c r="G69" s="117"/>
      <c r="H69" s="117"/>
      <c r="I69" s="117"/>
      <c r="J69" s="156"/>
      <c r="K69" s="156"/>
      <c r="L69" s="156"/>
      <c r="M69" s="157"/>
      <c r="N69" s="117"/>
      <c r="O69" s="117"/>
      <c r="P69" s="117"/>
      <c r="Q69" s="120"/>
    </row>
    <row r="70" spans="1:17" x14ac:dyDescent="0.25">
      <c r="A70" s="118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20"/>
    </row>
    <row r="71" spans="1:17" x14ac:dyDescent="0.25">
      <c r="A71" s="118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20"/>
    </row>
    <row r="72" spans="1:17" x14ac:dyDescent="0.25">
      <c r="A72" s="11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20"/>
    </row>
    <row r="73" spans="1:17" x14ac:dyDescent="0.25">
      <c r="A73" s="11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20"/>
    </row>
    <row r="74" spans="1:17" x14ac:dyDescent="0.25">
      <c r="A74" s="118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20"/>
    </row>
    <row r="75" spans="1:17" x14ac:dyDescent="0.25">
      <c r="A75" s="118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20"/>
    </row>
    <row r="76" spans="1:17" x14ac:dyDescent="0.25">
      <c r="A76" s="118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20"/>
    </row>
    <row r="77" spans="1:17" x14ac:dyDescent="0.25">
      <c r="A77" s="118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20"/>
    </row>
    <row r="78" spans="1:17" x14ac:dyDescent="0.25">
      <c r="A78" s="118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20"/>
    </row>
    <row r="79" spans="1:17" x14ac:dyDescent="0.25">
      <c r="A79" s="118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20"/>
    </row>
    <row r="80" spans="1:17" x14ac:dyDescent="0.25">
      <c r="A80" s="118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20"/>
    </row>
    <row r="81" spans="1:17" x14ac:dyDescent="0.25">
      <c r="A81" s="118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20"/>
    </row>
    <row r="82" spans="1:17" x14ac:dyDescent="0.25">
      <c r="A82" s="118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20"/>
    </row>
    <row r="83" spans="1:17" x14ac:dyDescent="0.25">
      <c r="A83" s="118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20"/>
    </row>
    <row r="84" spans="1:17" x14ac:dyDescent="0.25">
      <c r="A84" s="118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20"/>
    </row>
    <row r="85" spans="1:17" x14ac:dyDescent="0.25">
      <c r="A85" s="118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20"/>
    </row>
    <row r="86" spans="1:17" x14ac:dyDescent="0.25">
      <c r="A86" s="118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20"/>
    </row>
    <row r="87" spans="1:17" x14ac:dyDescent="0.25">
      <c r="A87" s="118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20"/>
    </row>
    <row r="88" spans="1:17" x14ac:dyDescent="0.25">
      <c r="A88" s="118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20"/>
    </row>
    <row r="89" spans="1:17" x14ac:dyDescent="0.25">
      <c r="A89" s="118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20"/>
    </row>
    <row r="90" spans="1:17" x14ac:dyDescent="0.25">
      <c r="A90" s="118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20"/>
    </row>
    <row r="91" spans="1:17" x14ac:dyDescent="0.25">
      <c r="A91" s="118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20"/>
    </row>
    <row r="92" spans="1:17" x14ac:dyDescent="0.25">
      <c r="A92" s="118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20"/>
    </row>
    <row r="93" spans="1:17" x14ac:dyDescent="0.25">
      <c r="A93" s="118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20"/>
    </row>
    <row r="94" spans="1:17" x14ac:dyDescent="0.25">
      <c r="A94" s="118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20"/>
    </row>
    <row r="95" spans="1:17" x14ac:dyDescent="0.25">
      <c r="A95" s="118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20"/>
    </row>
    <row r="96" spans="1:17" x14ac:dyDescent="0.25">
      <c r="A96" s="118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20"/>
    </row>
    <row r="97" spans="1:17" x14ac:dyDescent="0.25">
      <c r="A97" s="118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20"/>
    </row>
    <row r="98" spans="1:17" x14ac:dyDescent="0.25">
      <c r="A98" s="118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20"/>
    </row>
    <row r="99" spans="1:17" x14ac:dyDescent="0.25">
      <c r="A99" s="118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20"/>
    </row>
    <row r="100" spans="1:17" x14ac:dyDescent="0.25">
      <c r="A100" s="11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20"/>
    </row>
    <row r="101" spans="1:17" x14ac:dyDescent="0.25">
      <c r="A101" s="11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20"/>
    </row>
    <row r="102" spans="1:17" ht="15.75" thickBot="1" x14ac:dyDescent="0.3">
      <c r="A102" s="11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20"/>
    </row>
    <row r="103" spans="1:17" ht="19.5" customHeight="1" thickBot="1" x14ac:dyDescent="0.3">
      <c r="A103" s="118"/>
      <c r="C103" s="117"/>
      <c r="D103" s="362" t="s">
        <v>9</v>
      </c>
      <c r="E103" s="363"/>
      <c r="F103" s="363"/>
      <c r="G103" s="363"/>
      <c r="H103" s="363"/>
      <c r="I103" s="363"/>
      <c r="J103" s="364"/>
      <c r="K103" s="241"/>
      <c r="L103" s="241"/>
      <c r="M103" s="117"/>
      <c r="N103" s="117"/>
      <c r="O103" s="117"/>
      <c r="P103" s="117"/>
      <c r="Q103" s="120"/>
    </row>
    <row r="104" spans="1:17" ht="15.75" customHeight="1" thickBot="1" x14ac:dyDescent="0.35">
      <c r="A104" s="118"/>
      <c r="C104" s="117"/>
      <c r="D104" s="159">
        <v>1</v>
      </c>
      <c r="E104" s="160" t="s">
        <v>19</v>
      </c>
      <c r="F104" s="161"/>
      <c r="G104" s="162"/>
      <c r="H104" s="162"/>
      <c r="I104" s="163">
        <v>8</v>
      </c>
      <c r="J104" s="164">
        <f>+I104/I110</f>
        <v>0.27586206896551724</v>
      </c>
      <c r="K104" s="165"/>
      <c r="L104" s="165"/>
      <c r="M104" s="117"/>
      <c r="N104" s="117"/>
      <c r="O104" s="117"/>
      <c r="P104" s="117"/>
      <c r="Q104" s="120"/>
    </row>
    <row r="105" spans="1:17" ht="15.75" customHeight="1" thickBot="1" x14ac:dyDescent="0.35">
      <c r="A105" s="118"/>
      <c r="C105" s="117"/>
      <c r="D105" s="159">
        <v>2</v>
      </c>
      <c r="E105" s="166" t="s">
        <v>40</v>
      </c>
      <c r="F105" s="167"/>
      <c r="G105" s="162"/>
      <c r="H105" s="162"/>
      <c r="I105" s="168">
        <v>8</v>
      </c>
      <c r="J105" s="164">
        <f>I105/I110</f>
        <v>0.27586206896551724</v>
      </c>
      <c r="K105" s="165"/>
      <c r="L105" s="165"/>
      <c r="M105" s="117"/>
      <c r="N105" s="117"/>
      <c r="O105" s="117"/>
      <c r="P105" s="117"/>
      <c r="Q105" s="120"/>
    </row>
    <row r="106" spans="1:17" ht="37.5" customHeight="1" thickBot="1" x14ac:dyDescent="0.35">
      <c r="A106" s="118"/>
      <c r="C106" s="117"/>
      <c r="D106" s="159">
        <v>3</v>
      </c>
      <c r="E106" s="365" t="s">
        <v>23</v>
      </c>
      <c r="F106" s="366"/>
      <c r="G106" s="366"/>
      <c r="H106" s="367"/>
      <c r="I106" s="168">
        <v>13</v>
      </c>
      <c r="J106" s="164">
        <f>+I106/I110</f>
        <v>0.44827586206896552</v>
      </c>
      <c r="K106" s="165"/>
      <c r="L106" s="165"/>
      <c r="M106" s="117"/>
      <c r="N106" s="117"/>
      <c r="O106" s="117"/>
      <c r="P106" s="117"/>
      <c r="Q106" s="120"/>
    </row>
    <row r="107" spans="1:17" ht="15.75" customHeight="1" thickBot="1" x14ac:dyDescent="0.35">
      <c r="A107" s="118"/>
      <c r="C107" s="117"/>
      <c r="D107" s="159">
        <v>4</v>
      </c>
      <c r="E107" s="166" t="s">
        <v>20</v>
      </c>
      <c r="F107" s="167"/>
      <c r="G107" s="162"/>
      <c r="H107" s="162"/>
      <c r="I107" s="168">
        <v>0</v>
      </c>
      <c r="J107" s="164">
        <f>I107/I110</f>
        <v>0</v>
      </c>
      <c r="K107" s="165"/>
      <c r="L107" s="165"/>
      <c r="M107" s="117"/>
      <c r="N107" s="117"/>
      <c r="O107" s="117"/>
      <c r="P107" s="117"/>
      <c r="Q107" s="120"/>
    </row>
    <row r="108" spans="1:17" ht="15.75" customHeight="1" thickBot="1" x14ac:dyDescent="0.35">
      <c r="A108" s="118"/>
      <c r="C108" s="117"/>
      <c r="D108" s="169">
        <v>5</v>
      </c>
      <c r="E108" s="166" t="s">
        <v>21</v>
      </c>
      <c r="F108" s="167"/>
      <c r="G108" s="162"/>
      <c r="H108" s="162"/>
      <c r="I108" s="163">
        <v>0</v>
      </c>
      <c r="J108" s="170">
        <f>+I108/I110</f>
        <v>0</v>
      </c>
      <c r="K108" s="165"/>
      <c r="L108" s="165"/>
      <c r="M108" s="117"/>
      <c r="N108" s="117"/>
      <c r="O108" s="117"/>
      <c r="P108" s="117"/>
      <c r="Q108" s="120"/>
    </row>
    <row r="109" spans="1:17" ht="15.75" customHeight="1" thickBot="1" x14ac:dyDescent="0.35">
      <c r="A109" s="118"/>
      <c r="C109" s="117"/>
      <c r="D109" s="171"/>
      <c r="E109" s="172"/>
      <c r="F109" s="172"/>
      <c r="G109" s="173"/>
      <c r="H109" s="172"/>
      <c r="I109" s="172" t="s">
        <v>33</v>
      </c>
      <c r="J109" s="172"/>
      <c r="K109" s="117"/>
      <c r="L109" s="117"/>
      <c r="M109" s="117"/>
      <c r="N109" s="117"/>
      <c r="O109" s="117"/>
      <c r="P109" s="117"/>
      <c r="Q109" s="120"/>
    </row>
    <row r="110" spans="1:17" ht="15.75" customHeight="1" thickBot="1" x14ac:dyDescent="0.35">
      <c r="A110" s="118"/>
      <c r="C110" s="117"/>
      <c r="D110" s="174"/>
      <c r="E110" s="174"/>
      <c r="F110" s="174"/>
      <c r="G110" s="175"/>
      <c r="H110" s="176" t="s">
        <v>3</v>
      </c>
      <c r="I110" s="177">
        <f>SUM(I104:I109)</f>
        <v>29</v>
      </c>
      <c r="J110" s="178">
        <f>SUM(J104:J109)</f>
        <v>1</v>
      </c>
      <c r="K110" s="179"/>
      <c r="L110" s="179"/>
      <c r="M110" s="117"/>
      <c r="N110" s="117"/>
      <c r="O110" s="117"/>
      <c r="P110" s="117"/>
      <c r="Q110" s="120"/>
    </row>
    <row r="111" spans="1:17" x14ac:dyDescent="0.25">
      <c r="A111" s="118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Q111" s="120"/>
    </row>
    <row r="112" spans="1:17" s="3" customFormat="1" ht="15.75" x14ac:dyDescent="0.25">
      <c r="A112" s="152"/>
      <c r="B112" s="153"/>
      <c r="C112" s="153"/>
      <c r="D112" s="117"/>
      <c r="E112" s="117"/>
      <c r="F112" s="117"/>
      <c r="G112" s="117"/>
      <c r="H112" s="117"/>
      <c r="I112" s="117"/>
      <c r="J112" s="117"/>
      <c r="K112" s="117"/>
      <c r="L112" s="117"/>
      <c r="M112" s="153"/>
      <c r="N112" s="153"/>
      <c r="O112" s="153"/>
      <c r="P112" s="153"/>
      <c r="Q112" s="154"/>
    </row>
    <row r="113" spans="1:17" ht="18.75" x14ac:dyDescent="0.25">
      <c r="A113" s="118"/>
      <c r="C113" s="117"/>
      <c r="D113" s="368"/>
      <c r="E113" s="368"/>
      <c r="F113" s="368"/>
      <c r="G113" s="368"/>
      <c r="H113" s="368"/>
      <c r="I113" s="368"/>
      <c r="J113" s="368"/>
      <c r="K113" s="241"/>
      <c r="L113" s="241"/>
      <c r="M113" s="117"/>
      <c r="N113" s="117"/>
      <c r="O113" s="117"/>
      <c r="P113" s="117"/>
      <c r="Q113" s="120"/>
    </row>
    <row r="114" spans="1:17" x14ac:dyDescent="0.25">
      <c r="A114" s="118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P114" s="117"/>
      <c r="Q114" s="120"/>
    </row>
    <row r="115" spans="1:17" x14ac:dyDescent="0.25">
      <c r="A115" s="118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20"/>
    </row>
    <row r="116" spans="1:17" x14ac:dyDescent="0.25">
      <c r="A116" s="118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20"/>
    </row>
    <row r="117" spans="1:17" x14ac:dyDescent="0.25">
      <c r="A117" s="118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20"/>
    </row>
    <row r="118" spans="1:17" x14ac:dyDescent="0.25">
      <c r="A118" s="118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20"/>
    </row>
    <row r="119" spans="1:17" x14ac:dyDescent="0.25">
      <c r="A119" s="118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20"/>
    </row>
    <row r="120" spans="1:17" x14ac:dyDescent="0.25">
      <c r="A120" s="118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20"/>
    </row>
    <row r="121" spans="1:17" x14ac:dyDescent="0.25">
      <c r="A121" s="118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20"/>
    </row>
    <row r="122" spans="1:17" x14ac:dyDescent="0.25">
      <c r="A122" s="118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 t="s">
        <v>10</v>
      </c>
      <c r="P122" s="117"/>
      <c r="Q122" s="120"/>
    </row>
    <row r="123" spans="1:17" x14ac:dyDescent="0.25">
      <c r="A123" s="118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20"/>
    </row>
    <row r="124" spans="1:17" x14ac:dyDescent="0.25">
      <c r="A124" s="118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20"/>
    </row>
    <row r="125" spans="1:17" x14ac:dyDescent="0.25">
      <c r="A125" s="118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20"/>
    </row>
    <row r="126" spans="1:17" x14ac:dyDescent="0.25">
      <c r="A126" s="118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20"/>
    </row>
    <row r="127" spans="1:17" x14ac:dyDescent="0.25">
      <c r="A127" s="118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20"/>
    </row>
    <row r="128" spans="1:17" x14ac:dyDescent="0.25">
      <c r="A128" s="118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20"/>
    </row>
    <row r="129" spans="1:17" x14ac:dyDescent="0.25">
      <c r="A129" s="11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20"/>
    </row>
    <row r="130" spans="1:17" x14ac:dyDescent="0.25">
      <c r="A130" s="11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20"/>
    </row>
    <row r="131" spans="1:17" x14ac:dyDescent="0.25">
      <c r="A131" s="11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20"/>
    </row>
    <row r="132" spans="1:17" x14ac:dyDescent="0.25">
      <c r="A132" s="118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20"/>
    </row>
    <row r="133" spans="1:17" x14ac:dyDescent="0.25">
      <c r="A133" s="118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20"/>
    </row>
    <row r="134" spans="1:17" x14ac:dyDescent="0.25">
      <c r="A134" s="118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20"/>
    </row>
    <row r="135" spans="1:17" x14ac:dyDescent="0.25">
      <c r="A135" s="118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20"/>
    </row>
    <row r="136" spans="1:17" x14ac:dyDescent="0.25">
      <c r="A136" s="118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20"/>
    </row>
    <row r="137" spans="1:17" x14ac:dyDescent="0.25">
      <c r="A137" s="118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20"/>
    </row>
    <row r="138" spans="1:17" x14ac:dyDescent="0.25">
      <c r="A138" s="118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20"/>
    </row>
    <row r="139" spans="1:17" ht="15.75" thickBot="1" x14ac:dyDescent="0.3">
      <c r="A139" s="118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20"/>
    </row>
    <row r="140" spans="1:17" ht="19.5" thickBot="1" x14ac:dyDescent="0.3">
      <c r="A140" s="118"/>
      <c r="C140" s="117"/>
      <c r="D140" s="117"/>
      <c r="E140" s="369" t="s">
        <v>11</v>
      </c>
      <c r="F140" s="370"/>
      <c r="G140" s="370"/>
      <c r="H140" s="370"/>
      <c r="I140" s="370"/>
      <c r="J140" s="371"/>
      <c r="K140" s="241"/>
      <c r="L140" s="241"/>
      <c r="M140" s="117"/>
      <c r="N140" s="117"/>
      <c r="O140" s="117"/>
      <c r="P140" s="117"/>
      <c r="Q140" s="120"/>
    </row>
    <row r="141" spans="1:17" ht="15.75" thickBot="1" x14ac:dyDescent="0.3">
      <c r="A141" s="118"/>
      <c r="C141" s="117"/>
      <c r="D141" s="117"/>
      <c r="E141" s="372" t="s">
        <v>12</v>
      </c>
      <c r="F141" s="373"/>
      <c r="G141" s="373"/>
      <c r="H141" s="373"/>
      <c r="I141" s="374"/>
      <c r="J141" s="181">
        <v>201</v>
      </c>
      <c r="K141" s="182"/>
      <c r="L141" s="182"/>
      <c r="M141" s="117"/>
      <c r="N141" s="117"/>
      <c r="O141" s="117"/>
      <c r="P141" s="117"/>
      <c r="Q141" s="120"/>
    </row>
    <row r="142" spans="1:17" ht="19.5" customHeight="1" thickBot="1" x14ac:dyDescent="0.3">
      <c r="A142" s="118"/>
      <c r="C142" s="117"/>
      <c r="D142" s="117"/>
      <c r="E142" s="117"/>
      <c r="F142" s="117"/>
      <c r="G142" s="117"/>
      <c r="H142" s="117"/>
      <c r="I142" s="183" t="s">
        <v>3</v>
      </c>
      <c r="J142" s="184">
        <v>201</v>
      </c>
      <c r="K142" s="185"/>
      <c r="L142" s="185"/>
      <c r="M142" s="117"/>
      <c r="N142" s="117"/>
      <c r="O142" s="117"/>
      <c r="P142" s="117"/>
      <c r="Q142" s="120"/>
    </row>
    <row r="143" spans="1:17" ht="15.75" customHeight="1" x14ac:dyDescent="0.25">
      <c r="A143" s="118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20"/>
    </row>
    <row r="144" spans="1:17" x14ac:dyDescent="0.25">
      <c r="A144" s="118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20"/>
    </row>
    <row r="145" spans="1:17" x14ac:dyDescent="0.25">
      <c r="A145" s="118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20"/>
    </row>
    <row r="146" spans="1:17" ht="15.75" thickBot="1" x14ac:dyDescent="0.3">
      <c r="A146" s="118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20"/>
    </row>
    <row r="147" spans="1:17" ht="19.5" thickBot="1" x14ac:dyDescent="0.3">
      <c r="A147" s="118"/>
      <c r="C147" s="117"/>
      <c r="D147" s="117"/>
      <c r="E147" s="356" t="s">
        <v>13</v>
      </c>
      <c r="F147" s="357"/>
      <c r="G147" s="357"/>
      <c r="H147" s="357"/>
      <c r="I147" s="357"/>
      <c r="J147" s="358"/>
      <c r="K147" s="186"/>
      <c r="L147" s="186"/>
      <c r="M147" s="117"/>
      <c r="N147" s="117"/>
      <c r="O147" s="117"/>
      <c r="P147" s="117"/>
      <c r="Q147" s="120"/>
    </row>
    <row r="148" spans="1:17" ht="15.75" thickBot="1" x14ac:dyDescent="0.3">
      <c r="A148" s="118"/>
      <c r="C148" s="117"/>
      <c r="D148" s="117"/>
      <c r="E148" s="372" t="s">
        <v>14</v>
      </c>
      <c r="F148" s="373"/>
      <c r="G148" s="373"/>
      <c r="H148" s="373"/>
      <c r="I148" s="374"/>
      <c r="J148" s="187">
        <v>0</v>
      </c>
      <c r="K148" s="188"/>
      <c r="L148" s="188"/>
      <c r="M148" s="117"/>
      <c r="N148" s="117"/>
      <c r="O148" s="117"/>
      <c r="P148" s="117"/>
      <c r="Q148" s="120"/>
    </row>
    <row r="149" spans="1:17" ht="16.5" thickBot="1" x14ac:dyDescent="0.3">
      <c r="A149" s="118"/>
      <c r="C149" s="117"/>
      <c r="D149" s="117"/>
      <c r="E149" s="117"/>
      <c r="F149" s="117"/>
      <c r="G149" s="117"/>
      <c r="H149" s="117"/>
      <c r="I149" s="183" t="s">
        <v>3</v>
      </c>
      <c r="J149" s="184">
        <v>0</v>
      </c>
      <c r="K149" s="185"/>
      <c r="L149" s="185"/>
      <c r="M149" s="117"/>
      <c r="N149" s="117"/>
      <c r="O149" s="117"/>
      <c r="P149" s="117"/>
      <c r="Q149" s="120"/>
    </row>
    <row r="150" spans="1:17" ht="15.75" customHeight="1" x14ac:dyDescent="0.25">
      <c r="A150" s="118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20"/>
    </row>
    <row r="151" spans="1:17" ht="15.75" customHeight="1" x14ac:dyDescent="0.25">
      <c r="A151" s="118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20"/>
    </row>
    <row r="152" spans="1:17" ht="15.75" thickBot="1" x14ac:dyDescent="0.3">
      <c r="A152" s="118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20"/>
    </row>
    <row r="153" spans="1:17" ht="19.5" thickBot="1" x14ac:dyDescent="0.3">
      <c r="A153" s="118"/>
      <c r="C153" s="117"/>
      <c r="D153" s="117"/>
      <c r="E153" s="356" t="s">
        <v>15</v>
      </c>
      <c r="F153" s="357"/>
      <c r="G153" s="357"/>
      <c r="H153" s="357"/>
      <c r="I153" s="357"/>
      <c r="J153" s="358"/>
      <c r="K153" s="186"/>
      <c r="L153" s="186"/>
      <c r="M153" s="117"/>
      <c r="N153" s="117"/>
      <c r="O153" s="117"/>
      <c r="P153" s="117"/>
      <c r="Q153" s="120"/>
    </row>
    <row r="154" spans="1:17" ht="15.75" thickBot="1" x14ac:dyDescent="0.3">
      <c r="A154" s="118"/>
      <c r="C154" s="117"/>
      <c r="D154" s="117"/>
      <c r="E154" s="372" t="s">
        <v>15</v>
      </c>
      <c r="F154" s="373"/>
      <c r="G154" s="373"/>
      <c r="H154" s="373"/>
      <c r="I154" s="374"/>
      <c r="J154" s="187">
        <v>2</v>
      </c>
      <c r="K154" s="188"/>
      <c r="L154" s="188"/>
      <c r="M154" s="117"/>
      <c r="N154" s="117"/>
      <c r="O154" s="117"/>
      <c r="P154" s="117"/>
      <c r="Q154" s="120"/>
    </row>
    <row r="155" spans="1:17" ht="16.5" thickBot="1" x14ac:dyDescent="0.3">
      <c r="A155" s="118"/>
      <c r="C155" s="117"/>
      <c r="D155" s="117"/>
      <c r="E155" s="189"/>
      <c r="F155" s="189"/>
      <c r="G155" s="189"/>
      <c r="H155" s="189"/>
      <c r="I155" s="183" t="s">
        <v>3</v>
      </c>
      <c r="J155" s="184">
        <v>2</v>
      </c>
      <c r="K155" s="185"/>
      <c r="L155" s="185"/>
      <c r="M155" s="117"/>
      <c r="N155" s="117"/>
      <c r="O155" s="117"/>
      <c r="P155" s="117"/>
      <c r="Q155" s="120"/>
    </row>
    <row r="156" spans="1:17" x14ac:dyDescent="0.25">
      <c r="A156" s="118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20"/>
    </row>
    <row r="157" spans="1:17" x14ac:dyDescent="0.25">
      <c r="A157" s="118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20"/>
    </row>
    <row r="158" spans="1:17" x14ac:dyDescent="0.25">
      <c r="A158" s="118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20"/>
    </row>
    <row r="159" spans="1:17" ht="15.75" thickBot="1" x14ac:dyDescent="0.3">
      <c r="A159" s="118"/>
      <c r="C159" s="117"/>
      <c r="D159" s="117"/>
      <c r="E159" s="117"/>
      <c r="F159" s="117"/>
      <c r="G159" s="117"/>
      <c r="H159" s="117"/>
      <c r="I159" s="117" t="s">
        <v>33</v>
      </c>
      <c r="J159" s="117"/>
      <c r="K159" s="117"/>
      <c r="L159" s="117"/>
      <c r="M159" s="117"/>
      <c r="N159" s="117"/>
      <c r="O159" s="117"/>
      <c r="P159" s="117"/>
      <c r="Q159" s="120"/>
    </row>
    <row r="160" spans="1:17" ht="19.5" thickBot="1" x14ac:dyDescent="0.3">
      <c r="A160" s="118"/>
      <c r="C160" s="117"/>
      <c r="D160" s="369" t="s">
        <v>16</v>
      </c>
      <c r="E160" s="370"/>
      <c r="F160" s="370"/>
      <c r="G160" s="370"/>
      <c r="H160" s="370"/>
      <c r="I160" s="370"/>
      <c r="J160" s="371"/>
      <c r="K160" s="241"/>
      <c r="L160" s="241"/>
      <c r="M160" s="117"/>
      <c r="N160" s="117"/>
      <c r="O160" s="117"/>
      <c r="P160" s="117"/>
      <c r="Q160" s="120"/>
    </row>
    <row r="161" spans="1:17" ht="15.75" thickBot="1" x14ac:dyDescent="0.3">
      <c r="A161" s="118"/>
      <c r="C161" s="117"/>
      <c r="D161" s="190">
        <v>1</v>
      </c>
      <c r="E161" s="375" t="str">
        <f>+'[1]ACUM-MAYO'!A162</f>
        <v>ORDINARIA</v>
      </c>
      <c r="F161" s="376"/>
      <c r="G161" s="376"/>
      <c r="H161" s="377"/>
      <c r="I161" s="191">
        <v>24</v>
      </c>
      <c r="J161" s="192">
        <f>I161/I166</f>
        <v>0.82758620689655171</v>
      </c>
      <c r="K161" s="193"/>
      <c r="L161" s="193"/>
      <c r="M161" s="117"/>
      <c r="N161" s="117"/>
      <c r="O161" s="117"/>
      <c r="P161" s="117"/>
      <c r="Q161" s="120"/>
    </row>
    <row r="162" spans="1:17" ht="19.5" customHeight="1" thickBot="1" x14ac:dyDescent="0.3">
      <c r="A162" s="118"/>
      <c r="C162" s="117"/>
      <c r="D162" s="190">
        <v>2</v>
      </c>
      <c r="E162" s="375" t="str">
        <f>+'[1]ACUM-MAYO'!A163</f>
        <v>FUNDAMENTAL</v>
      </c>
      <c r="F162" s="376"/>
      <c r="G162" s="376"/>
      <c r="H162" s="377"/>
      <c r="I162" s="191">
        <v>5</v>
      </c>
      <c r="J162" s="194">
        <f>I162/I166</f>
        <v>0.17241379310344829</v>
      </c>
      <c r="K162" s="193"/>
      <c r="L162" s="193"/>
      <c r="M162" s="117"/>
      <c r="N162" s="117"/>
      <c r="O162" s="117"/>
      <c r="P162" s="117"/>
      <c r="Q162" s="120"/>
    </row>
    <row r="163" spans="1:17" ht="15.75" thickBot="1" x14ac:dyDescent="0.3">
      <c r="A163" s="118"/>
      <c r="C163" s="117"/>
      <c r="D163" s="242">
        <v>4</v>
      </c>
      <c r="E163" s="375" t="str">
        <f>+'[1]ACUM-MAYO'!A165</f>
        <v>RESERVADA</v>
      </c>
      <c r="F163" s="376"/>
      <c r="G163" s="376"/>
      <c r="H163" s="377"/>
      <c r="I163" s="191">
        <v>0</v>
      </c>
      <c r="J163" s="194">
        <f>I163/I166</f>
        <v>0</v>
      </c>
      <c r="K163" s="193"/>
      <c r="L163" s="193"/>
      <c r="M163" s="117"/>
      <c r="N163" s="117"/>
      <c r="O163" s="117"/>
      <c r="P163" s="117"/>
      <c r="Q163" s="120"/>
    </row>
    <row r="164" spans="1:17" ht="15.75" thickBot="1" x14ac:dyDescent="0.3">
      <c r="A164" s="118"/>
      <c r="C164" s="117"/>
      <c r="D164" s="190">
        <v>3</v>
      </c>
      <c r="E164" s="375" t="s">
        <v>22</v>
      </c>
      <c r="F164" s="376"/>
      <c r="G164" s="376"/>
      <c r="H164" s="377"/>
      <c r="I164" s="191">
        <v>0</v>
      </c>
      <c r="J164" s="196">
        <f>I164/I166</f>
        <v>0</v>
      </c>
      <c r="K164" s="193"/>
      <c r="L164" s="193"/>
      <c r="M164" s="117"/>
      <c r="N164" s="117"/>
      <c r="O164" s="117"/>
      <c r="P164" s="117"/>
      <c r="Q164" s="120"/>
    </row>
    <row r="165" spans="1:17" ht="15.75" thickBot="1" x14ac:dyDescent="0.3">
      <c r="A165" s="118"/>
      <c r="C165" s="117"/>
      <c r="D165" s="117"/>
      <c r="E165" s="117"/>
      <c r="F165" s="117"/>
      <c r="G165" s="117"/>
      <c r="H165" s="117"/>
      <c r="I165" s="197"/>
      <c r="J165" s="198"/>
      <c r="K165" s="198"/>
      <c r="L165" s="198"/>
      <c r="M165" s="117"/>
      <c r="N165" s="117"/>
      <c r="O165" s="117"/>
      <c r="P165" s="117"/>
      <c r="Q165" s="120"/>
    </row>
    <row r="166" spans="1:17" ht="16.5" thickBot="1" x14ac:dyDescent="0.3">
      <c r="A166" s="118"/>
      <c r="C166" s="117"/>
      <c r="D166" s="153"/>
      <c r="E166" s="199"/>
      <c r="F166" s="199"/>
      <c r="G166" s="199"/>
      <c r="H166" s="200" t="s">
        <v>3</v>
      </c>
      <c r="I166" s="184">
        <f>SUM(I161:I165)</f>
        <v>29</v>
      </c>
      <c r="J166" s="201">
        <f>SUM(J161:J164)</f>
        <v>1</v>
      </c>
      <c r="K166" s="202"/>
      <c r="L166" s="202"/>
      <c r="M166" s="117"/>
      <c r="N166" s="117"/>
      <c r="O166" s="117"/>
      <c r="P166" s="117"/>
      <c r="Q166" s="120"/>
    </row>
    <row r="167" spans="1:17" x14ac:dyDescent="0.25">
      <c r="A167" s="118"/>
      <c r="C167" s="117"/>
      <c r="D167" s="117"/>
      <c r="E167" s="117"/>
      <c r="F167" s="117"/>
      <c r="G167" s="117"/>
      <c r="H167" s="203"/>
      <c r="I167" s="117"/>
      <c r="J167" s="117"/>
      <c r="K167" s="117"/>
      <c r="L167" s="117"/>
      <c r="M167" s="117"/>
      <c r="N167" s="117"/>
      <c r="O167" s="117"/>
      <c r="P167" s="117"/>
      <c r="Q167" s="120"/>
    </row>
    <row r="168" spans="1:17" s="3" customFormat="1" ht="15.75" x14ac:dyDescent="0.25">
      <c r="A168" s="152"/>
      <c r="B168" s="153"/>
      <c r="C168" s="153"/>
      <c r="D168" s="117"/>
      <c r="E168" s="117"/>
      <c r="F168" s="117"/>
      <c r="G168" s="117"/>
      <c r="H168" s="203"/>
      <c r="I168" s="117"/>
      <c r="J168" s="117"/>
      <c r="K168" s="117"/>
      <c r="L168" s="117"/>
      <c r="M168" s="153"/>
      <c r="N168" s="153"/>
      <c r="O168" s="153"/>
      <c r="P168" s="153"/>
      <c r="Q168" s="154"/>
    </row>
    <row r="169" spans="1:17" x14ac:dyDescent="0.25">
      <c r="A169" s="118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20"/>
    </row>
    <row r="170" spans="1:17" x14ac:dyDescent="0.25">
      <c r="A170" s="118"/>
      <c r="C170" s="117"/>
      <c r="D170" s="117"/>
      <c r="E170" s="117"/>
      <c r="F170" s="117"/>
      <c r="G170" s="117"/>
      <c r="H170" s="203"/>
      <c r="I170" s="117"/>
      <c r="J170" s="117"/>
      <c r="K170" s="117"/>
      <c r="L170" s="117"/>
      <c r="M170" s="117"/>
      <c r="N170" s="117"/>
      <c r="O170" s="117"/>
      <c r="P170" s="117"/>
      <c r="Q170" s="120"/>
    </row>
    <row r="171" spans="1:17" x14ac:dyDescent="0.25">
      <c r="A171" s="118"/>
      <c r="C171" s="117"/>
      <c r="D171" s="117"/>
      <c r="E171" s="117"/>
      <c r="F171" s="117"/>
      <c r="G171" s="117"/>
      <c r="H171" s="203"/>
      <c r="I171" s="117"/>
      <c r="J171" s="117"/>
      <c r="K171" s="117"/>
      <c r="L171" s="117"/>
      <c r="M171" s="117"/>
      <c r="N171" s="117"/>
      <c r="O171" s="117"/>
      <c r="P171" s="117"/>
      <c r="Q171" s="120"/>
    </row>
    <row r="172" spans="1:17" x14ac:dyDescent="0.25">
      <c r="A172" s="118"/>
      <c r="C172" s="117"/>
      <c r="D172" s="117"/>
      <c r="E172" s="117"/>
      <c r="F172" s="117"/>
      <c r="G172" s="117"/>
      <c r="H172" s="203"/>
      <c r="I172" s="117"/>
      <c r="J172" s="117"/>
      <c r="K172" s="117"/>
      <c r="L172" s="117"/>
      <c r="M172" s="117"/>
      <c r="N172" s="117"/>
      <c r="O172" s="117"/>
      <c r="P172" s="117"/>
      <c r="Q172" s="120"/>
    </row>
    <row r="173" spans="1:17" x14ac:dyDescent="0.25">
      <c r="A173" s="118"/>
      <c r="C173" s="117"/>
      <c r="D173" s="117"/>
      <c r="E173" s="117"/>
      <c r="F173" s="117"/>
      <c r="G173" s="117"/>
      <c r="H173" s="203"/>
      <c r="I173" s="117"/>
      <c r="J173" s="117"/>
      <c r="K173" s="117"/>
      <c r="L173" s="117"/>
      <c r="M173" s="117"/>
      <c r="N173" s="117"/>
      <c r="O173" s="117"/>
      <c r="P173" s="117"/>
      <c r="Q173" s="120"/>
    </row>
    <row r="174" spans="1:17" x14ac:dyDescent="0.25">
      <c r="A174" s="118"/>
      <c r="C174" s="117"/>
      <c r="D174" s="117"/>
      <c r="E174" s="117"/>
      <c r="F174" s="117"/>
      <c r="G174" s="117"/>
      <c r="H174" s="203"/>
      <c r="I174" s="117"/>
      <c r="J174" s="117"/>
      <c r="K174" s="117"/>
      <c r="L174" s="117"/>
      <c r="M174" s="117"/>
      <c r="N174" s="117"/>
      <c r="O174" s="117"/>
      <c r="P174" s="117"/>
      <c r="Q174" s="120"/>
    </row>
    <row r="175" spans="1:17" x14ac:dyDescent="0.25">
      <c r="A175" s="118"/>
      <c r="C175" s="117"/>
      <c r="D175" s="117"/>
      <c r="E175" s="117"/>
      <c r="F175" s="117"/>
      <c r="G175" s="117"/>
      <c r="H175" s="203"/>
      <c r="I175" s="117"/>
      <c r="J175" s="117"/>
      <c r="K175" s="117"/>
      <c r="L175" s="117"/>
      <c r="M175" s="117"/>
      <c r="N175" s="117"/>
      <c r="O175" s="117"/>
      <c r="P175" s="117"/>
      <c r="Q175" s="120"/>
    </row>
    <row r="176" spans="1:17" x14ac:dyDescent="0.25">
      <c r="A176" s="118"/>
      <c r="C176" s="117"/>
      <c r="D176" s="117"/>
      <c r="E176" s="117"/>
      <c r="F176" s="117"/>
      <c r="G176" s="117"/>
      <c r="H176" s="203"/>
      <c r="I176" s="117"/>
      <c r="J176" s="117"/>
      <c r="K176" s="117"/>
      <c r="L176" s="117"/>
      <c r="M176" s="117"/>
      <c r="N176" s="117"/>
      <c r="O176" s="117"/>
      <c r="P176" s="117"/>
      <c r="Q176" s="120"/>
    </row>
    <row r="177" spans="1:17" x14ac:dyDescent="0.25">
      <c r="A177" s="118"/>
      <c r="C177" s="117"/>
      <c r="D177" s="117"/>
      <c r="E177" s="117"/>
      <c r="F177" s="117"/>
      <c r="G177" s="117"/>
      <c r="H177" s="203"/>
      <c r="I177" s="117"/>
      <c r="J177" s="117"/>
      <c r="K177" s="117"/>
      <c r="L177" s="117"/>
      <c r="M177" s="117"/>
      <c r="N177" s="117"/>
      <c r="O177" s="117"/>
      <c r="P177" s="117"/>
      <c r="Q177" s="120"/>
    </row>
    <row r="178" spans="1:17" x14ac:dyDescent="0.25">
      <c r="A178" s="118"/>
      <c r="C178" s="117"/>
      <c r="D178" s="117"/>
      <c r="E178" s="117"/>
      <c r="F178" s="117"/>
      <c r="G178" s="117"/>
      <c r="H178" s="203"/>
      <c r="I178" s="117"/>
      <c r="J178" s="117"/>
      <c r="K178" s="117"/>
      <c r="L178" s="117"/>
      <c r="M178" s="117"/>
      <c r="N178" s="117"/>
      <c r="O178" s="117"/>
      <c r="P178" s="117"/>
      <c r="Q178" s="120"/>
    </row>
    <row r="179" spans="1:17" x14ac:dyDescent="0.25">
      <c r="A179" s="118"/>
      <c r="C179" s="117"/>
      <c r="D179" s="117"/>
      <c r="E179" s="117"/>
      <c r="F179" s="117"/>
      <c r="G179" s="117"/>
      <c r="H179" s="203"/>
      <c r="I179" s="117"/>
      <c r="J179" s="117"/>
      <c r="K179" s="117"/>
      <c r="L179" s="117"/>
      <c r="M179" s="117"/>
      <c r="N179" s="117"/>
      <c r="O179" s="117"/>
      <c r="P179" s="117"/>
      <c r="Q179" s="120"/>
    </row>
    <row r="180" spans="1:17" x14ac:dyDescent="0.25">
      <c r="A180" s="118"/>
      <c r="C180" s="117"/>
      <c r="D180" s="117"/>
      <c r="E180" s="117"/>
      <c r="F180" s="117"/>
      <c r="G180" s="117"/>
      <c r="H180" s="203"/>
      <c r="I180" s="117"/>
      <c r="J180" s="117"/>
      <c r="K180" s="117"/>
      <c r="L180" s="117"/>
      <c r="M180" s="117"/>
      <c r="N180" s="117"/>
      <c r="O180" s="117"/>
      <c r="P180" s="117"/>
      <c r="Q180" s="120"/>
    </row>
    <row r="181" spans="1:17" x14ac:dyDescent="0.25">
      <c r="A181" s="118"/>
      <c r="C181" s="117"/>
      <c r="D181" s="117"/>
      <c r="E181" s="117"/>
      <c r="F181" s="117"/>
      <c r="G181" s="117"/>
      <c r="H181" s="203"/>
      <c r="I181" s="117"/>
      <c r="J181" s="117"/>
      <c r="K181" s="117"/>
      <c r="L181" s="117"/>
      <c r="M181" s="117"/>
      <c r="N181" s="117"/>
      <c r="O181" s="117"/>
      <c r="P181" s="117"/>
      <c r="Q181" s="120"/>
    </row>
    <row r="182" spans="1:17" x14ac:dyDescent="0.25">
      <c r="A182" s="118"/>
      <c r="C182" s="117"/>
      <c r="D182" s="117"/>
      <c r="E182" s="117"/>
      <c r="F182" s="117"/>
      <c r="G182" s="117"/>
      <c r="H182" s="203"/>
      <c r="I182" s="117"/>
      <c r="J182" s="117"/>
      <c r="K182" s="117"/>
      <c r="L182" s="117"/>
      <c r="M182" s="117"/>
      <c r="N182" s="117"/>
      <c r="O182" s="117"/>
      <c r="P182" s="117"/>
      <c r="Q182" s="120"/>
    </row>
    <row r="183" spans="1:17" x14ac:dyDescent="0.25">
      <c r="A183" s="118"/>
      <c r="C183" s="117"/>
      <c r="D183" s="117"/>
      <c r="E183" s="117"/>
      <c r="F183" s="117"/>
      <c r="G183" s="117"/>
      <c r="H183" s="203"/>
      <c r="I183" s="117"/>
      <c r="J183" s="117"/>
      <c r="K183" s="117"/>
      <c r="L183" s="117"/>
      <c r="M183" s="117"/>
      <c r="N183" s="117"/>
      <c r="O183" s="117"/>
      <c r="P183" s="117"/>
      <c r="Q183" s="120"/>
    </row>
    <row r="184" spans="1:17" x14ac:dyDescent="0.25">
      <c r="A184" s="118"/>
      <c r="C184" s="117"/>
      <c r="D184" s="117"/>
      <c r="E184" s="117"/>
      <c r="F184" s="117"/>
      <c r="G184" s="117"/>
      <c r="H184" s="203"/>
      <c r="I184" s="117"/>
      <c r="J184" s="117"/>
      <c r="K184" s="117"/>
      <c r="L184" s="117"/>
      <c r="M184" s="117"/>
      <c r="N184" s="117"/>
      <c r="O184" s="117"/>
      <c r="P184" s="117"/>
      <c r="Q184" s="120"/>
    </row>
    <row r="185" spans="1:17" x14ac:dyDescent="0.25">
      <c r="A185" s="118"/>
      <c r="C185" s="117"/>
      <c r="D185" s="117"/>
      <c r="E185" s="117"/>
      <c r="F185" s="117"/>
      <c r="G185" s="117"/>
      <c r="H185" s="203"/>
      <c r="I185" s="117"/>
      <c r="J185" s="117"/>
      <c r="K185" s="117"/>
      <c r="L185" s="117"/>
      <c r="M185" s="117"/>
      <c r="N185" s="117"/>
      <c r="O185" s="117"/>
      <c r="P185" s="117"/>
      <c r="Q185" s="120"/>
    </row>
    <row r="186" spans="1:17" x14ac:dyDescent="0.25">
      <c r="A186" s="118"/>
      <c r="C186" s="117"/>
      <c r="D186" s="117"/>
      <c r="E186" s="117"/>
      <c r="F186" s="117"/>
      <c r="G186" s="117"/>
      <c r="H186" s="203"/>
      <c r="I186" s="117"/>
      <c r="J186" s="117"/>
      <c r="K186" s="117"/>
      <c r="L186" s="117"/>
      <c r="M186" s="117"/>
      <c r="N186" s="117"/>
      <c r="O186" s="117"/>
      <c r="P186" s="117"/>
      <c r="Q186" s="120"/>
    </row>
    <row r="187" spans="1:17" x14ac:dyDescent="0.25">
      <c r="A187" s="118"/>
      <c r="C187" s="117"/>
      <c r="D187" s="117"/>
      <c r="E187" s="117"/>
      <c r="F187" s="117"/>
      <c r="G187" s="117"/>
      <c r="H187" s="203"/>
      <c r="I187" s="117"/>
      <c r="J187" s="117"/>
      <c r="K187" s="117"/>
      <c r="L187" s="117"/>
      <c r="M187" s="117"/>
      <c r="N187" s="117"/>
      <c r="O187" s="117"/>
      <c r="P187" s="117"/>
      <c r="Q187" s="120"/>
    </row>
    <row r="188" spans="1:17" ht="15.75" thickBot="1" x14ac:dyDescent="0.3">
      <c r="A188" s="118"/>
      <c r="C188" s="117"/>
      <c r="D188" s="117"/>
      <c r="E188" s="117"/>
      <c r="F188" s="117"/>
      <c r="G188" s="117"/>
      <c r="H188" s="203"/>
      <c r="I188" s="117"/>
      <c r="J188" s="117"/>
      <c r="K188" s="117"/>
      <c r="L188" s="117"/>
      <c r="M188" s="117"/>
      <c r="N188" s="117"/>
      <c r="O188" s="117"/>
      <c r="P188" s="117"/>
      <c r="Q188" s="120"/>
    </row>
    <row r="189" spans="1:17" ht="19.5" thickBot="1" x14ac:dyDescent="0.3">
      <c r="A189" s="118"/>
      <c r="C189" s="117"/>
      <c r="D189" s="369" t="s">
        <v>17</v>
      </c>
      <c r="E189" s="370"/>
      <c r="F189" s="370"/>
      <c r="G189" s="370"/>
      <c r="H189" s="370"/>
      <c r="I189" s="370"/>
      <c r="J189" s="371"/>
      <c r="K189" s="241"/>
      <c r="L189" s="241"/>
      <c r="M189" s="117"/>
      <c r="N189" s="117"/>
      <c r="O189" s="117"/>
      <c r="P189" s="117"/>
      <c r="Q189" s="120"/>
    </row>
    <row r="190" spans="1:17" ht="15.75" thickBot="1" x14ac:dyDescent="0.3">
      <c r="A190" s="118"/>
      <c r="C190" s="117"/>
      <c r="D190" s="190">
        <v>1</v>
      </c>
      <c r="E190" s="375" t="str">
        <f>+'[1]ACUM-MAYO'!A173</f>
        <v>ECONOMICA ADMINISTRATIVA</v>
      </c>
      <c r="F190" s="376"/>
      <c r="G190" s="376"/>
      <c r="H190" s="377"/>
      <c r="I190" s="191">
        <v>29</v>
      </c>
      <c r="J190" s="204">
        <f>I190/I195</f>
        <v>1</v>
      </c>
      <c r="K190" s="165"/>
      <c r="L190" s="165"/>
      <c r="M190" s="117"/>
      <c r="N190" s="117"/>
      <c r="O190" s="117"/>
      <c r="P190" s="117"/>
      <c r="Q190" s="120"/>
    </row>
    <row r="191" spans="1:17" ht="19.5" customHeight="1" thickBot="1" x14ac:dyDescent="0.3">
      <c r="A191" s="118"/>
      <c r="C191" s="117"/>
      <c r="D191" s="190">
        <v>2</v>
      </c>
      <c r="E191" s="375" t="str">
        <f>+'[1]ACUM-MAYO'!A174</f>
        <v>TRAMITE</v>
      </c>
      <c r="F191" s="376"/>
      <c r="G191" s="376"/>
      <c r="H191" s="377"/>
      <c r="I191" s="191">
        <v>0</v>
      </c>
      <c r="J191" s="205">
        <f>I191/I195</f>
        <v>0</v>
      </c>
      <c r="K191" s="165"/>
      <c r="L191" s="165"/>
      <c r="M191" s="117"/>
      <c r="N191" s="117"/>
      <c r="O191" s="117"/>
      <c r="P191" s="117"/>
      <c r="Q191" s="120"/>
    </row>
    <row r="192" spans="1:17" ht="15.75" customHeight="1" thickBot="1" x14ac:dyDescent="0.3">
      <c r="A192" s="118"/>
      <c r="C192" s="117"/>
      <c r="D192" s="190">
        <v>3</v>
      </c>
      <c r="E192" s="375" t="str">
        <f>+'[1]ACUM-MAYO'!A175</f>
        <v>SERV. PUB.</v>
      </c>
      <c r="F192" s="376"/>
      <c r="G192" s="376"/>
      <c r="H192" s="377"/>
      <c r="I192" s="191">
        <v>0</v>
      </c>
      <c r="J192" s="205">
        <f>I192/I195</f>
        <v>0</v>
      </c>
      <c r="K192" s="165"/>
      <c r="L192" s="165"/>
      <c r="M192" s="117"/>
      <c r="N192" s="117"/>
      <c r="O192" s="117"/>
      <c r="P192" s="117"/>
      <c r="Q192" s="120"/>
    </row>
    <row r="193" spans="1:17" ht="15.75" thickBot="1" x14ac:dyDescent="0.3">
      <c r="A193" s="118"/>
      <c r="C193" s="117"/>
      <c r="D193" s="190">
        <v>4</v>
      </c>
      <c r="E193" s="375" t="str">
        <f>+'[1]ACUM-MAYO'!A176</f>
        <v>LEGAL</v>
      </c>
      <c r="F193" s="376"/>
      <c r="G193" s="376"/>
      <c r="H193" s="377"/>
      <c r="I193" s="191">
        <v>0</v>
      </c>
      <c r="J193" s="206">
        <f>I193/I195</f>
        <v>0</v>
      </c>
      <c r="K193" s="165"/>
      <c r="L193" s="165"/>
      <c r="M193" s="117"/>
      <c r="N193" s="117"/>
      <c r="O193" s="117"/>
      <c r="P193" s="117"/>
      <c r="Q193" s="120"/>
    </row>
    <row r="194" spans="1:17" ht="15.75" customHeight="1" thickBot="1" x14ac:dyDescent="0.3">
      <c r="A194" s="118"/>
      <c r="C194" s="117"/>
      <c r="D194" s="188"/>
      <c r="E194" s="207"/>
      <c r="F194" s="207"/>
      <c r="G194" s="207"/>
      <c r="H194" s="207"/>
      <c r="I194" s="207"/>
      <c r="J194" s="207"/>
      <c r="K194" s="207"/>
      <c r="L194" s="207"/>
      <c r="M194" s="117"/>
      <c r="N194" s="117"/>
      <c r="O194" s="117"/>
      <c r="P194" s="117"/>
      <c r="Q194" s="120"/>
    </row>
    <row r="195" spans="1:17" ht="16.5" thickBot="1" x14ac:dyDescent="0.3">
      <c r="A195" s="118"/>
      <c r="C195" s="117"/>
      <c r="D195" s="153"/>
      <c r="E195" s="153"/>
      <c r="F195" s="153"/>
      <c r="G195" s="153"/>
      <c r="H195" s="208" t="s">
        <v>3</v>
      </c>
      <c r="I195" s="184">
        <v>29</v>
      </c>
      <c r="J195" s="209">
        <f>SUM(J190:J193)</f>
        <v>1</v>
      </c>
      <c r="K195" s="179"/>
      <c r="L195" s="179"/>
      <c r="M195" s="117"/>
      <c r="N195" s="117"/>
      <c r="O195" s="117"/>
      <c r="P195" s="117"/>
      <c r="Q195" s="120"/>
    </row>
    <row r="196" spans="1:17" x14ac:dyDescent="0.25">
      <c r="A196" s="118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207"/>
      <c r="N196" s="117"/>
      <c r="O196" s="117"/>
      <c r="P196" s="117"/>
      <c r="Q196" s="120"/>
    </row>
    <row r="197" spans="1:17" s="3" customFormat="1" ht="15.75" x14ac:dyDescent="0.25">
      <c r="A197" s="152"/>
      <c r="B197" s="153"/>
      <c r="C197" s="153"/>
      <c r="D197" s="117"/>
      <c r="E197" s="117"/>
      <c r="F197" s="117"/>
      <c r="G197" s="117"/>
      <c r="H197" s="117"/>
      <c r="I197" s="117"/>
      <c r="J197" s="117"/>
      <c r="K197" s="117"/>
      <c r="L197" s="117"/>
      <c r="M197" s="153"/>
      <c r="N197" s="153"/>
      <c r="O197" s="153"/>
      <c r="P197" s="153"/>
      <c r="Q197" s="154"/>
    </row>
    <row r="198" spans="1:17" x14ac:dyDescent="0.25">
      <c r="A198" s="118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20"/>
    </row>
    <row r="199" spans="1:17" x14ac:dyDescent="0.25">
      <c r="A199" s="118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20"/>
    </row>
    <row r="200" spans="1:17" x14ac:dyDescent="0.25">
      <c r="A200" s="118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20"/>
    </row>
    <row r="201" spans="1:17" x14ac:dyDescent="0.25">
      <c r="A201" s="118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20"/>
    </row>
    <row r="202" spans="1:17" x14ac:dyDescent="0.25">
      <c r="A202" s="118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20"/>
    </row>
    <row r="203" spans="1:17" x14ac:dyDescent="0.25">
      <c r="A203" s="118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20"/>
    </row>
    <row r="204" spans="1:17" x14ac:dyDescent="0.25">
      <c r="A204" s="118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20"/>
    </row>
    <row r="205" spans="1:17" x14ac:dyDescent="0.25">
      <c r="A205" s="118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20"/>
    </row>
    <row r="206" spans="1:17" x14ac:dyDescent="0.25">
      <c r="A206" s="118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20"/>
    </row>
    <row r="207" spans="1:17" x14ac:dyDescent="0.25">
      <c r="A207" s="118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20"/>
    </row>
    <row r="208" spans="1:17" x14ac:dyDescent="0.25">
      <c r="A208" s="118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N208" s="117"/>
      <c r="O208" s="117"/>
      <c r="P208" s="117"/>
      <c r="Q208" s="120"/>
    </row>
    <row r="209" spans="1:17" x14ac:dyDescent="0.25">
      <c r="A209" s="118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20"/>
    </row>
    <row r="210" spans="1:17" x14ac:dyDescent="0.25">
      <c r="A210" s="118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20"/>
    </row>
    <row r="211" spans="1:17" x14ac:dyDescent="0.25">
      <c r="A211" s="118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20"/>
    </row>
    <row r="212" spans="1:17" x14ac:dyDescent="0.25">
      <c r="A212" s="118"/>
      <c r="C212" s="117"/>
      <c r="D212" s="207"/>
      <c r="E212" s="207"/>
      <c r="F212" s="207"/>
      <c r="G212" s="210"/>
      <c r="H212" s="203"/>
      <c r="I212" s="117"/>
      <c r="J212" s="117"/>
      <c r="K212" s="117"/>
      <c r="L212" s="117"/>
      <c r="M212" s="117"/>
      <c r="N212" s="117"/>
      <c r="O212" s="117"/>
      <c r="P212" s="117"/>
      <c r="Q212" s="120"/>
    </row>
    <row r="213" spans="1:17" x14ac:dyDescent="0.25">
      <c r="A213" s="118"/>
      <c r="C213" s="117"/>
      <c r="D213" s="207"/>
      <c r="E213" s="207"/>
      <c r="F213" s="207"/>
      <c r="G213" s="210"/>
      <c r="H213" s="203"/>
      <c r="I213" s="117"/>
      <c r="J213" s="117"/>
      <c r="K213" s="117"/>
      <c r="L213" s="117"/>
      <c r="M213" s="117"/>
      <c r="N213" s="117"/>
      <c r="O213" s="117"/>
      <c r="P213" s="117"/>
      <c r="Q213" s="120"/>
    </row>
    <row r="214" spans="1:17" x14ac:dyDescent="0.25">
      <c r="A214" s="118"/>
      <c r="C214" s="117"/>
      <c r="D214" s="207"/>
      <c r="E214" s="207"/>
      <c r="F214" s="207"/>
      <c r="G214" s="210"/>
      <c r="H214" s="203"/>
      <c r="I214" s="117"/>
      <c r="J214" s="117"/>
      <c r="K214" s="117"/>
      <c r="L214" s="117"/>
      <c r="M214" s="117"/>
      <c r="N214" s="117"/>
      <c r="O214" s="117"/>
      <c r="P214" s="117"/>
      <c r="Q214" s="120"/>
    </row>
    <row r="215" spans="1:17" x14ac:dyDescent="0.25">
      <c r="A215" s="118"/>
      <c r="C215" s="117"/>
      <c r="D215" s="207"/>
      <c r="E215" s="207"/>
      <c r="F215" s="207"/>
      <c r="G215" s="210"/>
      <c r="H215" s="203"/>
      <c r="I215" s="117"/>
      <c r="J215" s="117"/>
      <c r="K215" s="117"/>
      <c r="L215" s="117"/>
      <c r="M215" s="117"/>
      <c r="N215" s="117"/>
      <c r="O215" s="117"/>
      <c r="P215" s="117"/>
      <c r="Q215" s="120"/>
    </row>
    <row r="216" spans="1:17" x14ac:dyDescent="0.25">
      <c r="A216" s="118"/>
      <c r="C216" s="117"/>
      <c r="D216" s="207"/>
      <c r="E216" s="207"/>
      <c r="F216" s="207"/>
      <c r="G216" s="210"/>
      <c r="H216" s="203"/>
      <c r="I216" s="117"/>
      <c r="J216" s="117"/>
      <c r="K216" s="117"/>
      <c r="L216" s="117"/>
      <c r="M216" s="117"/>
      <c r="N216" s="117"/>
      <c r="O216" s="117"/>
      <c r="P216" s="117"/>
      <c r="Q216" s="120"/>
    </row>
    <row r="217" spans="1:17" ht="15.75" thickBot="1" x14ac:dyDescent="0.3">
      <c r="A217" s="118"/>
      <c r="C217" s="117"/>
      <c r="D217" s="207"/>
      <c r="E217" s="207"/>
      <c r="F217" s="207"/>
      <c r="G217" s="210"/>
      <c r="H217" s="203"/>
      <c r="I217" s="117"/>
      <c r="J217" s="117"/>
      <c r="K217" s="117"/>
      <c r="L217" s="117"/>
      <c r="M217" s="117"/>
      <c r="N217" s="117"/>
      <c r="O217" s="117"/>
      <c r="P217" s="117"/>
      <c r="Q217" s="120"/>
    </row>
    <row r="218" spans="1:17" ht="19.5" thickBot="1" x14ac:dyDescent="0.3">
      <c r="A218" s="118"/>
      <c r="C218" s="117"/>
      <c r="D218" s="369" t="s">
        <v>18</v>
      </c>
      <c r="E218" s="370"/>
      <c r="F218" s="370"/>
      <c r="G218" s="370"/>
      <c r="H218" s="370"/>
      <c r="I218" s="370"/>
      <c r="J218" s="371"/>
      <c r="K218" s="241"/>
      <c r="L218" s="241"/>
      <c r="M218" s="117"/>
      <c r="N218" s="117"/>
      <c r="O218" s="117"/>
      <c r="P218" s="117"/>
      <c r="Q218" s="120"/>
    </row>
    <row r="219" spans="1:17" ht="15.75" thickBot="1" x14ac:dyDescent="0.3">
      <c r="A219" s="118"/>
      <c r="C219" s="117"/>
      <c r="D219" s="190">
        <v>1</v>
      </c>
      <c r="E219" s="211" t="s">
        <v>39</v>
      </c>
      <c r="F219" s="212"/>
      <c r="G219" s="212"/>
      <c r="H219" s="213"/>
      <c r="I219" s="191">
        <v>15</v>
      </c>
      <c r="J219" s="204">
        <f>I219/I224</f>
        <v>0.51724137931034486</v>
      </c>
      <c r="K219" s="165"/>
      <c r="L219" s="165"/>
      <c r="M219" s="117"/>
      <c r="N219" s="117"/>
      <c r="O219" s="117"/>
      <c r="P219" s="117"/>
      <c r="Q219" s="120"/>
    </row>
    <row r="220" spans="1:17" ht="19.5" customHeight="1" thickBot="1" x14ac:dyDescent="0.3">
      <c r="A220" s="118"/>
      <c r="C220" s="117"/>
      <c r="D220" s="190">
        <v>2</v>
      </c>
      <c r="E220" s="211" t="str">
        <f>+'[1]ACUM-MAYO'!A187</f>
        <v>CORREO ELECTRONICO</v>
      </c>
      <c r="F220" s="212"/>
      <c r="G220" s="212"/>
      <c r="H220" s="213"/>
      <c r="I220" s="191">
        <v>4</v>
      </c>
      <c r="J220" s="204">
        <f>I220/I224</f>
        <v>0.13793103448275862</v>
      </c>
      <c r="K220" s="165"/>
      <c r="L220" s="165"/>
      <c r="M220" s="117"/>
      <c r="N220" s="117"/>
      <c r="O220" s="117"/>
      <c r="P220" s="117"/>
      <c r="Q220" s="120"/>
    </row>
    <row r="221" spans="1:17" ht="15.75" customHeight="1" thickBot="1" x14ac:dyDescent="0.3">
      <c r="A221" s="118"/>
      <c r="C221" s="117"/>
      <c r="D221" s="190">
        <v>3</v>
      </c>
      <c r="E221" s="211" t="str">
        <f>+'[1]ACUM-MAYO'!A188</f>
        <v>NOTIFICACIÓN PERSONAL</v>
      </c>
      <c r="F221" s="212"/>
      <c r="G221" s="212"/>
      <c r="H221" s="213"/>
      <c r="I221" s="191">
        <v>10</v>
      </c>
      <c r="J221" s="204">
        <f>I221/I224</f>
        <v>0.34482758620689657</v>
      </c>
      <c r="K221" s="165"/>
      <c r="L221" s="165"/>
      <c r="M221" s="117"/>
      <c r="N221" s="117"/>
      <c r="O221" s="117"/>
      <c r="P221" s="117"/>
      <c r="Q221" s="120"/>
    </row>
    <row r="222" spans="1:17" ht="15.75" customHeight="1" thickBot="1" x14ac:dyDescent="0.3">
      <c r="A222" s="118"/>
      <c r="C222" s="117"/>
      <c r="D222" s="190">
        <v>4</v>
      </c>
      <c r="E222" s="211" t="str">
        <f>+'[1]ACUM-MAYO'!A189</f>
        <v>LISTAS</v>
      </c>
      <c r="F222" s="212"/>
      <c r="G222" s="243"/>
      <c r="H222" s="244"/>
      <c r="I222" s="191">
        <v>0</v>
      </c>
      <c r="J222" s="204">
        <f>I222/I224</f>
        <v>0</v>
      </c>
      <c r="K222" s="165"/>
      <c r="L222" s="165"/>
      <c r="M222" s="117"/>
      <c r="N222" s="216"/>
      <c r="O222" s="117"/>
      <c r="P222" s="117"/>
      <c r="Q222" s="120"/>
    </row>
    <row r="223" spans="1:17" ht="15.75" customHeight="1" thickBot="1" x14ac:dyDescent="0.3">
      <c r="A223" s="118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216"/>
      <c r="O223" s="117"/>
      <c r="P223" s="117"/>
      <c r="Q223" s="120"/>
    </row>
    <row r="224" spans="1:17" ht="15.75" customHeight="1" thickBot="1" x14ac:dyDescent="0.3">
      <c r="A224" s="118"/>
      <c r="C224" s="117"/>
      <c r="D224" s="153"/>
      <c r="E224" s="199"/>
      <c r="F224" s="199"/>
      <c r="G224" s="199"/>
      <c r="H224" s="208" t="s">
        <v>3</v>
      </c>
      <c r="I224" s="184">
        <f>SUM(I219:I223)</f>
        <v>29</v>
      </c>
      <c r="J224" s="209">
        <f>SUM(J219:J223)</f>
        <v>1</v>
      </c>
      <c r="K224" s="179"/>
      <c r="L224" s="179"/>
      <c r="M224" s="117"/>
      <c r="N224" s="117"/>
      <c r="O224" s="117"/>
      <c r="P224" s="117"/>
      <c r="Q224" s="120"/>
    </row>
    <row r="225" spans="1:17" ht="15.75" customHeight="1" x14ac:dyDescent="0.25">
      <c r="A225" s="118"/>
      <c r="C225" s="117"/>
      <c r="D225" s="153"/>
      <c r="E225" s="199"/>
      <c r="F225" s="199"/>
      <c r="G225" s="199"/>
      <c r="H225" s="217"/>
      <c r="I225" s="218"/>
      <c r="J225" s="219"/>
      <c r="K225" s="179"/>
      <c r="L225" s="179"/>
      <c r="M225" s="117"/>
      <c r="N225" s="117"/>
      <c r="O225" s="117"/>
      <c r="P225" s="117"/>
      <c r="Q225" s="120"/>
    </row>
    <row r="226" spans="1:17" ht="15.75" customHeight="1" x14ac:dyDescent="0.25">
      <c r="A226" s="118"/>
      <c r="C226" s="117"/>
      <c r="D226" s="153"/>
      <c r="E226" s="199"/>
      <c r="F226" s="199"/>
      <c r="G226" s="199"/>
      <c r="H226" s="217"/>
      <c r="I226" s="218"/>
      <c r="J226" s="219"/>
      <c r="K226" s="179"/>
      <c r="L226" s="179"/>
      <c r="M226" s="117"/>
      <c r="N226" s="117"/>
      <c r="O226" s="117"/>
      <c r="P226" s="117"/>
      <c r="Q226" s="120"/>
    </row>
    <row r="227" spans="1:17" x14ac:dyDescent="0.25">
      <c r="A227" s="118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20"/>
    </row>
    <row r="228" spans="1:17" s="3" customFormat="1" ht="15.75" x14ac:dyDescent="0.25">
      <c r="A228" s="152"/>
      <c r="B228" s="153"/>
      <c r="C228" s="153"/>
      <c r="D228" s="117"/>
      <c r="E228" s="117"/>
      <c r="F228" s="117"/>
      <c r="G228" s="117"/>
      <c r="H228" s="117"/>
      <c r="I228" s="117"/>
      <c r="J228" s="117"/>
      <c r="K228" s="117"/>
      <c r="L228" s="117"/>
      <c r="M228" s="153"/>
      <c r="N228" s="153"/>
      <c r="O228" s="153"/>
      <c r="P228" s="153"/>
      <c r="Q228" s="154"/>
    </row>
    <row r="229" spans="1:17" x14ac:dyDescent="0.25">
      <c r="A229" s="118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20"/>
    </row>
    <row r="230" spans="1:17" x14ac:dyDescent="0.25">
      <c r="A230" s="118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20"/>
    </row>
    <row r="231" spans="1:17" x14ac:dyDescent="0.25">
      <c r="A231" s="118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20"/>
    </row>
    <row r="232" spans="1:17" x14ac:dyDescent="0.25">
      <c r="A232" s="118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20"/>
    </row>
    <row r="233" spans="1:17" x14ac:dyDescent="0.25">
      <c r="A233" s="118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20"/>
    </row>
    <row r="234" spans="1:17" x14ac:dyDescent="0.25">
      <c r="A234" s="118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20"/>
    </row>
    <row r="235" spans="1:17" x14ac:dyDescent="0.25">
      <c r="A235" s="118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20"/>
    </row>
    <row r="236" spans="1:17" x14ac:dyDescent="0.25">
      <c r="A236" s="118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20"/>
    </row>
    <row r="237" spans="1:17" x14ac:dyDescent="0.25">
      <c r="A237" s="118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20"/>
    </row>
    <row r="238" spans="1:17" x14ac:dyDescent="0.25">
      <c r="A238" s="118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20"/>
    </row>
    <row r="239" spans="1:17" x14ac:dyDescent="0.25">
      <c r="A239" s="118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20"/>
    </row>
    <row r="240" spans="1:17" x14ac:dyDescent="0.25">
      <c r="A240" s="118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20"/>
    </row>
    <row r="241" spans="1:17" x14ac:dyDescent="0.25">
      <c r="A241" s="118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20"/>
    </row>
    <row r="242" spans="1:17" x14ac:dyDescent="0.25">
      <c r="A242" s="118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20"/>
    </row>
    <row r="243" spans="1:17" x14ac:dyDescent="0.25">
      <c r="A243" s="118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20"/>
    </row>
    <row r="244" spans="1:17" x14ac:dyDescent="0.25">
      <c r="A244" s="118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20"/>
    </row>
    <row r="245" spans="1:17" x14ac:dyDescent="0.25">
      <c r="A245" s="118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20"/>
    </row>
    <row r="246" spans="1:17" ht="15.75" thickBot="1" x14ac:dyDescent="0.3">
      <c r="A246" s="118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20"/>
    </row>
    <row r="247" spans="1:17" ht="19.5" thickBot="1" x14ac:dyDescent="0.3">
      <c r="A247" s="118"/>
      <c r="C247" s="117"/>
      <c r="D247" s="356" t="s">
        <v>25</v>
      </c>
      <c r="E247" s="386"/>
      <c r="F247" s="386"/>
      <c r="G247" s="358"/>
      <c r="H247" s="220"/>
      <c r="I247" s="117"/>
      <c r="J247" s="117"/>
      <c r="K247" s="117"/>
      <c r="L247" s="117"/>
      <c r="M247" s="117"/>
      <c r="N247" s="117"/>
      <c r="O247" s="117"/>
      <c r="P247" s="117"/>
      <c r="Q247" s="120"/>
    </row>
    <row r="248" spans="1:17" ht="27" customHeight="1" thickBot="1" x14ac:dyDescent="0.3">
      <c r="A248" s="118"/>
      <c r="C248" s="117"/>
      <c r="D248" s="221">
        <v>1</v>
      </c>
      <c r="E248" s="387" t="s">
        <v>26</v>
      </c>
      <c r="F248" s="388"/>
      <c r="G248" s="222">
        <v>0</v>
      </c>
      <c r="H248" s="117"/>
      <c r="I248" s="117"/>
      <c r="J248" s="117"/>
      <c r="K248" s="117"/>
      <c r="L248" s="117"/>
      <c r="M248" s="117"/>
      <c r="N248" s="117"/>
      <c r="O248" s="117"/>
      <c r="P248" s="117"/>
      <c r="Q248" s="120"/>
    </row>
    <row r="249" spans="1:17" ht="19.5" customHeight="1" thickBot="1" x14ac:dyDescent="0.3">
      <c r="A249" s="118"/>
      <c r="C249" s="223"/>
      <c r="D249" s="221">
        <v>2</v>
      </c>
      <c r="E249" s="387" t="s">
        <v>27</v>
      </c>
      <c r="F249" s="388"/>
      <c r="G249" s="224">
        <v>13</v>
      </c>
      <c r="H249" s="117"/>
      <c r="I249" s="117"/>
      <c r="J249" s="117"/>
      <c r="K249" s="117"/>
      <c r="L249" s="117"/>
      <c r="M249" s="117"/>
      <c r="N249" s="117"/>
      <c r="O249" s="117"/>
      <c r="P249" s="117"/>
      <c r="Q249" s="120"/>
    </row>
    <row r="250" spans="1:17" ht="24" customHeight="1" thickBot="1" x14ac:dyDescent="0.3">
      <c r="A250" s="118"/>
      <c r="C250" s="225"/>
      <c r="D250" s="221">
        <v>3</v>
      </c>
      <c r="E250" s="387" t="s">
        <v>28</v>
      </c>
      <c r="F250" s="388"/>
      <c r="G250" s="224">
        <v>2</v>
      </c>
      <c r="H250" s="117"/>
      <c r="I250" s="117"/>
      <c r="J250" s="117"/>
      <c r="K250" s="117"/>
      <c r="L250" s="117"/>
      <c r="M250" s="117"/>
      <c r="N250" s="117"/>
      <c r="O250" s="117"/>
      <c r="P250" s="120"/>
      <c r="Q250" s="226"/>
    </row>
    <row r="251" spans="1:17" ht="15.75" customHeight="1" thickBot="1" x14ac:dyDescent="0.3">
      <c r="A251" s="118"/>
      <c r="C251" s="225"/>
      <c r="D251" s="221">
        <v>4</v>
      </c>
      <c r="E251" s="387" t="s">
        <v>29</v>
      </c>
      <c r="F251" s="388"/>
      <c r="G251" s="224">
        <v>3</v>
      </c>
      <c r="H251" s="117"/>
      <c r="I251" s="117"/>
      <c r="J251" s="117"/>
      <c r="K251" s="117"/>
      <c r="L251" s="117"/>
      <c r="M251" s="117"/>
      <c r="N251" s="117"/>
      <c r="O251" s="117"/>
      <c r="P251" s="120"/>
      <c r="Q251" s="226"/>
    </row>
    <row r="252" spans="1:17" ht="15.75" customHeight="1" thickBot="1" x14ac:dyDescent="0.3">
      <c r="A252" s="118"/>
      <c r="C252" s="225"/>
      <c r="D252" s="221">
        <v>5</v>
      </c>
      <c r="E252" s="387" t="s">
        <v>30</v>
      </c>
      <c r="F252" s="388"/>
      <c r="G252" s="224">
        <v>0</v>
      </c>
      <c r="H252" s="117"/>
      <c r="I252" s="117"/>
      <c r="J252" s="117"/>
      <c r="K252" s="117"/>
      <c r="L252" s="117"/>
      <c r="M252" s="117"/>
      <c r="N252" s="117"/>
      <c r="O252" s="117"/>
      <c r="P252" s="120"/>
      <c r="Q252" s="226"/>
    </row>
    <row r="253" spans="1:17" ht="15.75" customHeight="1" thickBot="1" x14ac:dyDescent="0.3">
      <c r="A253" s="118"/>
      <c r="C253" s="225"/>
      <c r="D253" s="227">
        <v>6</v>
      </c>
      <c r="E253" s="378" t="s">
        <v>31</v>
      </c>
      <c r="F253" s="379"/>
      <c r="G253" s="228">
        <v>0</v>
      </c>
      <c r="H253" s="117"/>
      <c r="I253" s="117"/>
      <c r="J253" s="117"/>
      <c r="K253" s="117"/>
      <c r="L253" s="117"/>
      <c r="M253" s="117"/>
      <c r="N253" s="117"/>
      <c r="O253" s="117"/>
      <c r="P253" s="120"/>
      <c r="Q253" s="226"/>
    </row>
    <row r="254" spans="1:17" ht="15.75" customHeight="1" thickBot="1" x14ac:dyDescent="0.3">
      <c r="A254" s="118"/>
      <c r="C254" s="225"/>
      <c r="D254" s="221">
        <v>7</v>
      </c>
      <c r="E254" s="380" t="s">
        <v>32</v>
      </c>
      <c r="F254" s="381"/>
      <c r="G254" s="229">
        <v>11</v>
      </c>
      <c r="H254" s="117"/>
      <c r="I254" s="117"/>
      <c r="J254" s="117"/>
      <c r="K254" s="117"/>
      <c r="L254" s="117"/>
      <c r="M254" s="117"/>
      <c r="N254" s="117"/>
      <c r="O254" s="117"/>
      <c r="P254" s="120"/>
      <c r="Q254" s="226"/>
    </row>
    <row r="255" spans="1:17" ht="15.75" customHeight="1" thickBot="1" x14ac:dyDescent="0.3">
      <c r="A255" s="118"/>
      <c r="C255" s="225"/>
      <c r="D255" s="117"/>
      <c r="E255" s="382" t="s">
        <v>3</v>
      </c>
      <c r="F255" s="383"/>
      <c r="G255" s="230" t="s">
        <v>37</v>
      </c>
      <c r="H255" s="231"/>
      <c r="I255" s="117"/>
      <c r="J255" s="117"/>
      <c r="K255" s="117"/>
      <c r="L255" s="120"/>
      <c r="M255" s="226"/>
    </row>
    <row r="256" spans="1:17" ht="21" customHeight="1" x14ac:dyDescent="0.25">
      <c r="A256" s="118"/>
      <c r="C256" s="225"/>
      <c r="D256" s="117"/>
      <c r="E256" s="117"/>
      <c r="F256" s="117"/>
      <c r="G256" s="117"/>
      <c r="H256" s="117"/>
      <c r="I256" s="117"/>
      <c r="J256" s="117"/>
      <c r="K256" s="117"/>
      <c r="L256" s="120"/>
      <c r="M256" s="226"/>
    </row>
    <row r="257" spans="1:13" ht="15.75" customHeight="1" x14ac:dyDescent="0.25">
      <c r="A257" s="118"/>
      <c r="C257" s="225"/>
      <c r="D257" s="117"/>
      <c r="E257" s="117"/>
      <c r="F257" s="117"/>
      <c r="G257" s="117"/>
      <c r="H257" s="117"/>
      <c r="I257" s="117"/>
      <c r="J257" s="117"/>
      <c r="K257" s="117"/>
      <c r="L257" s="120"/>
      <c r="M257" s="226"/>
    </row>
    <row r="258" spans="1:13" ht="15.75" customHeight="1" x14ac:dyDescent="0.25">
      <c r="A258" s="118"/>
      <c r="C258" s="225"/>
      <c r="D258" s="117"/>
      <c r="E258" s="117"/>
      <c r="F258" s="117"/>
      <c r="G258" s="117"/>
      <c r="H258" s="117"/>
      <c r="I258" s="117"/>
      <c r="J258" s="117"/>
      <c r="K258" s="117"/>
      <c r="L258" s="120"/>
      <c r="M258" s="226"/>
    </row>
    <row r="259" spans="1:13" ht="15.75" customHeight="1" x14ac:dyDescent="0.25">
      <c r="A259" s="118"/>
      <c r="C259" s="225"/>
      <c r="D259" s="117"/>
      <c r="E259" s="117"/>
      <c r="F259" s="117"/>
      <c r="G259" s="117"/>
      <c r="H259" s="117"/>
      <c r="I259" s="117"/>
      <c r="J259" s="117"/>
      <c r="K259" s="117"/>
      <c r="L259" s="120"/>
      <c r="M259" s="226"/>
    </row>
    <row r="260" spans="1:13" ht="15.75" customHeight="1" x14ac:dyDescent="0.25">
      <c r="A260" s="118"/>
      <c r="C260" s="225"/>
      <c r="D260" s="117"/>
      <c r="E260" s="117"/>
      <c r="F260" s="117"/>
      <c r="G260" s="117"/>
      <c r="H260" s="117"/>
      <c r="I260" s="117"/>
      <c r="J260" s="117"/>
      <c r="K260" s="117"/>
      <c r="L260" s="120"/>
      <c r="M260" s="226"/>
    </row>
    <row r="261" spans="1:13" ht="15.75" customHeight="1" x14ac:dyDescent="0.25">
      <c r="A261" s="118"/>
      <c r="C261" s="225"/>
      <c r="D261" s="117"/>
      <c r="E261" s="117"/>
      <c r="F261" s="117"/>
      <c r="G261" s="117"/>
      <c r="H261" s="117"/>
      <c r="I261" s="117"/>
      <c r="J261" s="117"/>
      <c r="K261" s="117"/>
      <c r="L261" s="120"/>
      <c r="M261" s="226"/>
    </row>
    <row r="262" spans="1:13" ht="15.75" customHeight="1" x14ac:dyDescent="0.25">
      <c r="A262" s="118"/>
      <c r="C262" s="225"/>
      <c r="D262" s="117"/>
      <c r="E262" s="117"/>
      <c r="F262" s="117"/>
      <c r="G262" s="117"/>
      <c r="H262" s="117"/>
      <c r="I262" s="117"/>
      <c r="J262" s="117"/>
      <c r="K262" s="117"/>
      <c r="L262" s="120"/>
      <c r="M262" s="226"/>
    </row>
    <row r="263" spans="1:13" ht="15.75" customHeight="1" x14ac:dyDescent="0.25">
      <c r="A263" s="118"/>
      <c r="C263" s="225"/>
      <c r="D263" s="117"/>
      <c r="E263" s="117"/>
      <c r="F263" s="117"/>
      <c r="G263" s="117"/>
      <c r="H263" s="117"/>
      <c r="I263" s="117"/>
      <c r="J263" s="117"/>
      <c r="K263" s="117"/>
      <c r="L263" s="120"/>
      <c r="M263" s="226"/>
    </row>
    <row r="264" spans="1:13" ht="15.75" customHeight="1" x14ac:dyDescent="0.25">
      <c r="A264" s="118"/>
      <c r="C264" s="225"/>
      <c r="D264" s="117"/>
      <c r="E264" s="117"/>
      <c r="F264" s="117"/>
      <c r="G264" s="117"/>
      <c r="H264" s="117"/>
      <c r="I264" s="117"/>
      <c r="J264" s="117"/>
      <c r="K264" s="117"/>
      <c r="L264" s="120"/>
      <c r="M264" s="226"/>
    </row>
    <row r="265" spans="1:13" ht="15.75" customHeight="1" x14ac:dyDescent="0.25">
      <c r="A265" s="118"/>
      <c r="C265" s="225"/>
      <c r="D265" s="117"/>
      <c r="H265" s="117"/>
      <c r="I265" s="117"/>
      <c r="J265" s="117"/>
      <c r="K265" s="117"/>
      <c r="L265" s="120"/>
      <c r="M265" s="226"/>
    </row>
    <row r="266" spans="1:13" ht="15.75" customHeight="1" x14ac:dyDescent="0.25">
      <c r="A266" s="118"/>
      <c r="C266" s="225"/>
      <c r="D266" s="117"/>
      <c r="E266" s="117"/>
      <c r="F266" s="117"/>
      <c r="G266" s="117"/>
      <c r="H266" s="117"/>
      <c r="I266" s="117"/>
      <c r="J266" s="117"/>
      <c r="K266" s="117"/>
      <c r="L266" s="120"/>
      <c r="M266" s="226"/>
    </row>
    <row r="267" spans="1:13" ht="15.75" customHeight="1" x14ac:dyDescent="0.25">
      <c r="A267" s="118"/>
      <c r="C267" s="225"/>
      <c r="D267" s="117"/>
      <c r="E267" s="117"/>
      <c r="F267" s="117"/>
      <c r="G267" s="117"/>
      <c r="H267" s="117"/>
      <c r="I267" s="117"/>
      <c r="J267" s="117"/>
      <c r="K267" s="117"/>
      <c r="L267" s="120"/>
      <c r="M267" s="226"/>
    </row>
    <row r="268" spans="1:13" ht="15.75" customHeight="1" x14ac:dyDescent="0.25">
      <c r="A268" s="118"/>
      <c r="C268" s="225"/>
      <c r="D268" s="117"/>
      <c r="E268" s="117"/>
      <c r="F268" s="117"/>
      <c r="G268" s="117"/>
      <c r="H268" s="117"/>
      <c r="I268" s="117"/>
      <c r="J268" s="117"/>
      <c r="K268" s="117"/>
      <c r="L268" s="120"/>
      <c r="M268" s="226"/>
    </row>
    <row r="269" spans="1:13" ht="15.75" customHeight="1" x14ac:dyDescent="0.25">
      <c r="A269" s="118"/>
      <c r="C269" s="225"/>
      <c r="D269" s="117"/>
      <c r="E269" s="117"/>
      <c r="F269" s="117"/>
      <c r="G269" s="117"/>
      <c r="H269" s="117"/>
      <c r="I269" s="117"/>
      <c r="J269" s="117"/>
      <c r="K269" s="117"/>
      <c r="L269" s="120"/>
      <c r="M269" s="226"/>
    </row>
    <row r="270" spans="1:13" ht="15.75" customHeight="1" x14ac:dyDescent="0.25">
      <c r="A270" s="118"/>
      <c r="C270" s="225"/>
      <c r="D270" s="117"/>
      <c r="E270" s="117"/>
      <c r="F270" s="117"/>
      <c r="G270" s="117"/>
      <c r="H270" s="117"/>
      <c r="I270" s="117"/>
      <c r="J270" s="117"/>
      <c r="K270" s="117"/>
      <c r="L270" s="120"/>
      <c r="M270" s="226"/>
    </row>
    <row r="271" spans="1:13" ht="15.75" customHeight="1" x14ac:dyDescent="0.25">
      <c r="A271" s="118"/>
      <c r="C271" s="225"/>
      <c r="D271" s="117"/>
      <c r="E271" s="117"/>
      <c r="F271" s="117"/>
      <c r="G271" s="117"/>
      <c r="H271" s="117"/>
      <c r="I271" s="117"/>
      <c r="J271" s="117"/>
      <c r="K271" s="117"/>
      <c r="L271" s="120"/>
      <c r="M271" s="226"/>
    </row>
    <row r="272" spans="1:13" ht="15.75" customHeight="1" x14ac:dyDescent="0.25">
      <c r="A272" s="118"/>
      <c r="C272" s="225"/>
      <c r="D272" s="117"/>
      <c r="E272" s="117"/>
      <c r="F272" s="117"/>
      <c r="G272" s="117"/>
      <c r="H272" s="117"/>
      <c r="I272" s="117"/>
      <c r="J272" s="117"/>
      <c r="K272" s="117"/>
      <c r="L272" s="120"/>
      <c r="M272" s="226"/>
    </row>
    <row r="273" spans="1:13" ht="15.75" customHeight="1" x14ac:dyDescent="0.25">
      <c r="A273" s="118"/>
      <c r="C273" s="225"/>
      <c r="D273" s="117"/>
      <c r="E273" s="117"/>
      <c r="F273" s="117"/>
      <c r="G273" s="117"/>
      <c r="H273" s="117"/>
      <c r="I273" s="117"/>
      <c r="J273" s="117"/>
      <c r="K273" s="117"/>
      <c r="L273" s="120"/>
      <c r="M273" s="226"/>
    </row>
    <row r="274" spans="1:13" ht="15.75" customHeight="1" x14ac:dyDescent="0.25">
      <c r="A274" s="118"/>
      <c r="C274" s="225"/>
      <c r="D274" s="117"/>
      <c r="E274" s="117"/>
      <c r="F274" s="117"/>
      <c r="G274" s="117"/>
      <c r="H274" s="117"/>
      <c r="I274" s="117"/>
      <c r="J274" s="117"/>
      <c r="K274" s="117"/>
      <c r="L274" s="120"/>
      <c r="M274" s="226"/>
    </row>
    <row r="275" spans="1:13" ht="15.75" customHeight="1" x14ac:dyDescent="0.25">
      <c r="A275" s="118"/>
      <c r="C275" s="225"/>
      <c r="D275" s="117"/>
      <c r="E275" s="117"/>
      <c r="F275" s="117"/>
      <c r="G275" s="117"/>
      <c r="H275" s="117"/>
      <c r="I275" s="117"/>
      <c r="J275" s="117"/>
      <c r="K275" s="117"/>
      <c r="L275" s="120"/>
      <c r="M275" s="226"/>
    </row>
    <row r="276" spans="1:13" ht="15.75" customHeight="1" x14ac:dyDescent="0.25">
      <c r="A276" s="118"/>
      <c r="C276" s="225"/>
      <c r="D276" s="117"/>
      <c r="E276" s="117"/>
      <c r="F276" s="117"/>
      <c r="G276" s="117"/>
      <c r="H276" s="117"/>
      <c r="I276" s="117"/>
      <c r="J276" s="117"/>
      <c r="K276" s="117"/>
      <c r="L276" s="120"/>
      <c r="M276" s="226"/>
    </row>
    <row r="277" spans="1:13" ht="15.75" customHeight="1" x14ac:dyDescent="0.25">
      <c r="A277" s="118"/>
      <c r="C277" s="225"/>
      <c r="D277" s="117"/>
      <c r="E277" s="117"/>
      <c r="F277" s="117"/>
      <c r="G277" s="117"/>
      <c r="H277" s="117"/>
      <c r="I277" s="117"/>
      <c r="J277" s="117"/>
      <c r="K277" s="117"/>
      <c r="L277" s="120"/>
      <c r="M277" s="226"/>
    </row>
    <row r="278" spans="1:13" ht="15.75" customHeight="1" x14ac:dyDescent="0.25">
      <c r="A278" s="118"/>
      <c r="C278" s="225"/>
      <c r="D278" s="117"/>
      <c r="E278" s="117"/>
      <c r="F278" s="117"/>
      <c r="G278" s="117"/>
      <c r="H278" s="117"/>
      <c r="I278" s="117"/>
      <c r="J278" s="117"/>
      <c r="K278" s="117"/>
      <c r="L278" s="120"/>
      <c r="M278" s="226"/>
    </row>
    <row r="279" spans="1:13" ht="15.75" customHeight="1" x14ac:dyDescent="0.25">
      <c r="A279" s="118"/>
      <c r="C279" s="225"/>
      <c r="D279" s="117"/>
      <c r="E279" s="117"/>
      <c r="F279" s="117"/>
      <c r="G279" s="117"/>
      <c r="H279" s="117"/>
      <c r="I279" s="117"/>
      <c r="J279" s="117"/>
      <c r="K279" s="117"/>
      <c r="L279" s="120"/>
      <c r="M279" s="226"/>
    </row>
    <row r="280" spans="1:13" ht="15.75" customHeight="1" x14ac:dyDescent="0.25">
      <c r="A280" s="118"/>
      <c r="C280" s="225"/>
      <c r="D280" s="117"/>
      <c r="E280" s="117"/>
      <c r="F280" s="117"/>
      <c r="G280" s="117"/>
      <c r="H280" s="117"/>
      <c r="I280" s="117"/>
      <c r="J280" s="117"/>
      <c r="K280" s="117"/>
      <c r="L280" s="120"/>
      <c r="M280" s="226"/>
    </row>
    <row r="281" spans="1:13" ht="15.75" customHeight="1" x14ac:dyDescent="0.25">
      <c r="A281" s="118"/>
      <c r="C281" s="225"/>
      <c r="D281" s="117"/>
      <c r="E281" s="117"/>
      <c r="F281" s="117"/>
      <c r="G281" s="117"/>
      <c r="H281" s="117"/>
      <c r="I281" s="117"/>
      <c r="J281" s="117"/>
      <c r="K281" s="117"/>
      <c r="L281" s="120"/>
      <c r="M281" s="226"/>
    </row>
    <row r="282" spans="1:13" ht="31.5" customHeight="1" x14ac:dyDescent="0.25">
      <c r="A282" s="118"/>
      <c r="C282" s="225"/>
      <c r="D282" s="117"/>
      <c r="E282" s="117"/>
      <c r="F282" s="117"/>
      <c r="G282" s="117"/>
      <c r="H282" s="117"/>
      <c r="I282" s="117"/>
      <c r="J282" s="117"/>
      <c r="K282" s="117"/>
      <c r="L282" s="120"/>
      <c r="M282" s="226"/>
    </row>
    <row r="283" spans="1:13" ht="15.75" customHeight="1" x14ac:dyDescent="0.25">
      <c r="A283" s="118"/>
      <c r="C283" s="225"/>
      <c r="D283" s="117"/>
      <c r="E283" s="117"/>
      <c r="F283" s="117"/>
      <c r="G283" s="117"/>
      <c r="H283" s="117"/>
      <c r="I283" s="117"/>
      <c r="J283" s="117"/>
      <c r="K283" s="117"/>
      <c r="L283" s="120"/>
      <c r="M283" s="226"/>
    </row>
    <row r="284" spans="1:13" ht="15.75" customHeight="1" x14ac:dyDescent="0.25">
      <c r="A284" s="118"/>
      <c r="C284" s="225"/>
      <c r="D284" s="117"/>
      <c r="E284" s="117"/>
      <c r="F284" s="117"/>
      <c r="G284" s="117"/>
      <c r="H284" s="117"/>
      <c r="I284" s="117"/>
      <c r="J284" s="117"/>
      <c r="K284" s="117"/>
      <c r="L284" s="120"/>
      <c r="M284" s="226"/>
    </row>
    <row r="285" spans="1:13" ht="15.75" customHeight="1" x14ac:dyDescent="0.25">
      <c r="A285" s="118"/>
      <c r="C285" s="225"/>
      <c r="D285" s="117"/>
      <c r="E285" s="117"/>
      <c r="F285" s="117"/>
      <c r="G285" s="117"/>
      <c r="H285" s="117"/>
      <c r="I285" s="117"/>
      <c r="J285" s="117"/>
      <c r="K285" s="117"/>
      <c r="L285" s="120"/>
      <c r="M285" s="226"/>
    </row>
    <row r="286" spans="1:13" ht="15.75" customHeight="1" x14ac:dyDescent="0.25">
      <c r="A286" s="118"/>
      <c r="C286" s="225"/>
      <c r="D286" s="117"/>
      <c r="E286" s="117"/>
      <c r="F286" s="117"/>
      <c r="G286" s="117"/>
      <c r="H286" s="117"/>
      <c r="I286" s="117"/>
      <c r="J286" s="117"/>
      <c r="K286" s="117"/>
      <c r="L286" s="120"/>
      <c r="M286" s="226"/>
    </row>
    <row r="287" spans="1:13" ht="15.75" customHeight="1" x14ac:dyDescent="0.25">
      <c r="A287" s="118"/>
      <c r="C287" s="225"/>
      <c r="D287" s="117"/>
      <c r="H287" s="117"/>
      <c r="I287" s="117"/>
      <c r="J287" s="117"/>
      <c r="K287" s="117"/>
      <c r="L287" s="120"/>
      <c r="M287" s="226"/>
    </row>
    <row r="288" spans="1:13" ht="15.75" customHeight="1" x14ac:dyDescent="0.25">
      <c r="A288" s="118"/>
      <c r="C288" s="225"/>
      <c r="D288" s="117"/>
      <c r="E288" s="117"/>
      <c r="F288" s="117"/>
      <c r="G288" s="117"/>
      <c r="H288" s="117"/>
      <c r="I288" s="117"/>
      <c r="J288" s="117"/>
      <c r="K288" s="117"/>
      <c r="L288" s="120"/>
      <c r="M288" s="226"/>
    </row>
    <row r="289" spans="1:13" ht="18.75" customHeight="1" x14ac:dyDescent="0.25">
      <c r="A289" s="118"/>
      <c r="C289" s="225"/>
      <c r="D289" s="117"/>
      <c r="E289" s="117"/>
      <c r="F289" s="117"/>
      <c r="G289" s="117"/>
      <c r="H289" s="117"/>
      <c r="I289" s="117"/>
      <c r="J289" s="117"/>
      <c r="K289" s="117"/>
      <c r="L289" s="120"/>
      <c r="M289" s="226"/>
    </row>
    <row r="290" spans="1:13" ht="15.75" customHeight="1" x14ac:dyDescent="0.25">
      <c r="A290" s="118"/>
      <c r="C290" s="225"/>
      <c r="D290" s="117"/>
      <c r="E290" s="117"/>
      <c r="F290" s="117"/>
      <c r="G290" s="117"/>
      <c r="H290" s="117"/>
      <c r="I290" s="117"/>
      <c r="J290" s="117"/>
      <c r="K290" s="117"/>
      <c r="L290" s="120"/>
      <c r="M290" s="226"/>
    </row>
    <row r="291" spans="1:13" ht="15.75" customHeight="1" x14ac:dyDescent="0.25">
      <c r="A291" s="118"/>
      <c r="C291" s="225"/>
      <c r="D291" s="117"/>
      <c r="E291" s="117"/>
      <c r="F291" s="117"/>
      <c r="G291" s="117"/>
      <c r="H291" s="117"/>
      <c r="I291" s="117"/>
      <c r="J291" s="117"/>
      <c r="K291" s="117"/>
      <c r="L291" s="120"/>
      <c r="M291" s="226"/>
    </row>
    <row r="292" spans="1:13" ht="15.75" customHeight="1" x14ac:dyDescent="0.25">
      <c r="A292" s="118"/>
      <c r="C292" s="225"/>
      <c r="D292" s="117"/>
      <c r="E292" s="117"/>
      <c r="F292" s="117"/>
      <c r="G292" s="117"/>
      <c r="H292" s="117"/>
      <c r="I292" s="117"/>
      <c r="J292" s="117"/>
      <c r="K292" s="117"/>
      <c r="L292" s="120"/>
      <c r="M292" s="226"/>
    </row>
    <row r="293" spans="1:13" ht="21" customHeight="1" x14ac:dyDescent="0.25">
      <c r="A293" s="118"/>
      <c r="C293" s="225"/>
      <c r="D293" s="117"/>
      <c r="E293" s="117"/>
      <c r="F293" s="117"/>
      <c r="G293" s="117"/>
      <c r="H293" s="117"/>
      <c r="I293" s="117"/>
      <c r="J293" s="117"/>
      <c r="K293" s="117"/>
      <c r="L293" s="120"/>
      <c r="M293" s="226"/>
    </row>
    <row r="294" spans="1:13" ht="15.75" customHeight="1" x14ac:dyDescent="0.25">
      <c r="A294" s="118"/>
      <c r="C294" s="225"/>
      <c r="D294" s="117"/>
      <c r="E294" s="117"/>
      <c r="F294" s="117"/>
      <c r="G294" s="117"/>
      <c r="H294" s="117"/>
      <c r="I294" s="117"/>
      <c r="J294" s="117"/>
      <c r="K294" s="117"/>
      <c r="L294" s="120"/>
      <c r="M294" s="226"/>
    </row>
    <row r="295" spans="1:13" ht="27.75" customHeight="1" x14ac:dyDescent="0.25">
      <c r="A295" s="118"/>
      <c r="C295" s="225"/>
      <c r="D295" s="117"/>
      <c r="E295" s="117"/>
      <c r="F295" s="117"/>
      <c r="G295" s="117"/>
      <c r="H295" s="117"/>
      <c r="I295" s="117"/>
      <c r="J295" s="117"/>
      <c r="K295" s="117"/>
      <c r="L295" s="120"/>
      <c r="M295" s="226"/>
    </row>
    <row r="296" spans="1:13" ht="15.75" customHeight="1" x14ac:dyDescent="0.25">
      <c r="A296" s="118"/>
      <c r="C296" s="225"/>
      <c r="D296" s="117"/>
      <c r="E296" s="117"/>
      <c r="F296" s="117"/>
      <c r="G296" s="117"/>
      <c r="H296" s="117"/>
      <c r="I296" s="117"/>
      <c r="J296" s="117"/>
      <c r="K296" s="117"/>
      <c r="L296" s="120"/>
      <c r="M296" s="226"/>
    </row>
    <row r="297" spans="1:13" ht="15.75" customHeight="1" x14ac:dyDescent="0.25">
      <c r="A297" s="118"/>
      <c r="C297" s="225"/>
      <c r="D297" s="117"/>
      <c r="E297" s="117"/>
      <c r="F297" s="117"/>
      <c r="G297" s="117"/>
      <c r="H297" s="117"/>
      <c r="I297" s="117"/>
      <c r="J297" s="117"/>
      <c r="K297" s="117"/>
      <c r="L297" s="120"/>
      <c r="M297" s="226"/>
    </row>
    <row r="298" spans="1:13" ht="15.75" customHeight="1" x14ac:dyDescent="0.25">
      <c r="A298" s="118"/>
      <c r="C298" s="225"/>
      <c r="D298" s="117"/>
      <c r="E298" s="117"/>
      <c r="F298" s="117"/>
      <c r="G298" s="117"/>
      <c r="H298" s="117"/>
      <c r="I298" s="117"/>
      <c r="J298" s="117"/>
      <c r="K298" s="117"/>
      <c r="L298" s="120"/>
      <c r="M298" s="226"/>
    </row>
    <row r="299" spans="1:13" ht="15.75" customHeight="1" x14ac:dyDescent="0.25">
      <c r="A299" s="118"/>
      <c r="C299" s="225"/>
      <c r="D299" s="117"/>
      <c r="E299" s="117"/>
      <c r="F299" s="117"/>
      <c r="G299" s="117"/>
      <c r="H299" s="117"/>
      <c r="I299" s="117"/>
      <c r="J299" s="117"/>
      <c r="K299" s="117"/>
      <c r="L299" s="120"/>
      <c r="M299" s="226"/>
    </row>
    <row r="300" spans="1:13" ht="17.25" customHeight="1" x14ac:dyDescent="0.25">
      <c r="A300" s="118"/>
      <c r="C300" s="225"/>
      <c r="D300" s="117"/>
      <c r="E300" s="117"/>
      <c r="F300" s="117"/>
      <c r="G300" s="117"/>
      <c r="H300" s="117"/>
      <c r="I300" s="117"/>
      <c r="J300" s="117"/>
      <c r="K300" s="117"/>
      <c r="L300" s="120"/>
      <c r="M300" s="226"/>
    </row>
    <row r="301" spans="1:13" ht="15.75" customHeight="1" x14ac:dyDescent="0.25">
      <c r="A301" s="118"/>
      <c r="C301" s="225"/>
      <c r="D301" s="117"/>
      <c r="E301" s="117"/>
      <c r="F301" s="117"/>
      <c r="G301" s="117"/>
      <c r="H301" s="117"/>
      <c r="I301" s="117"/>
      <c r="J301" s="117"/>
      <c r="K301" s="117"/>
      <c r="L301" s="120"/>
      <c r="M301" s="226"/>
    </row>
    <row r="302" spans="1:13" ht="15.75" customHeight="1" x14ac:dyDescent="0.25">
      <c r="A302" s="118"/>
      <c r="C302" s="225"/>
      <c r="D302" s="117"/>
      <c r="E302" s="117"/>
      <c r="F302" s="117"/>
      <c r="G302" s="117"/>
      <c r="H302" s="117"/>
      <c r="I302" s="117"/>
      <c r="J302" s="117"/>
      <c r="K302" s="117"/>
      <c r="L302" s="120"/>
      <c r="M302" s="226"/>
    </row>
    <row r="303" spans="1:13" ht="15.75" customHeight="1" x14ac:dyDescent="0.25">
      <c r="A303" s="118"/>
      <c r="C303" s="225"/>
      <c r="D303" s="117"/>
      <c r="E303" s="117"/>
      <c r="F303" s="117"/>
      <c r="G303" s="117"/>
      <c r="H303" s="117"/>
      <c r="I303" s="117"/>
      <c r="J303" s="117"/>
      <c r="K303" s="117"/>
      <c r="L303" s="120"/>
      <c r="M303" s="226"/>
    </row>
    <row r="304" spans="1:13" ht="15.75" customHeight="1" x14ac:dyDescent="0.25">
      <c r="A304" s="118"/>
      <c r="C304" s="225"/>
      <c r="D304" s="117"/>
      <c r="E304" s="117"/>
      <c r="F304" s="117"/>
      <c r="G304" s="117"/>
      <c r="H304" s="117"/>
      <c r="I304" s="117"/>
      <c r="J304" s="117"/>
      <c r="K304" s="117"/>
      <c r="L304" s="120"/>
      <c r="M304" s="226"/>
    </row>
    <row r="305" spans="1:17" ht="15.75" customHeight="1" x14ac:dyDescent="0.25">
      <c r="A305" s="118"/>
      <c r="L305" s="120"/>
      <c r="M305" s="226"/>
    </row>
    <row r="306" spans="1:17" ht="15.75" customHeight="1" x14ac:dyDescent="0.25">
      <c r="A306" s="118"/>
      <c r="C306" s="225"/>
      <c r="D306" s="117"/>
      <c r="H306" s="117"/>
      <c r="I306" s="117"/>
      <c r="J306" s="117"/>
      <c r="K306" s="117"/>
      <c r="L306" s="117"/>
      <c r="M306" s="117"/>
      <c r="N306" s="117"/>
      <c r="O306" s="117"/>
      <c r="P306" s="120"/>
      <c r="Q306" s="226"/>
    </row>
    <row r="307" spans="1:17" ht="15.75" customHeight="1" thickBot="1" x14ac:dyDescent="0.3">
      <c r="A307" s="118"/>
      <c r="C307" s="225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20"/>
      <c r="Q307" s="226"/>
    </row>
    <row r="308" spans="1:17" ht="15.75" customHeight="1" thickBot="1" x14ac:dyDescent="0.3">
      <c r="A308" s="118"/>
      <c r="B308" s="384" t="s">
        <v>38</v>
      </c>
      <c r="C308" s="385"/>
      <c r="D308" s="385"/>
      <c r="E308" s="385"/>
      <c r="F308" s="385"/>
      <c r="G308" s="385"/>
      <c r="H308" s="385"/>
      <c r="I308" s="385"/>
      <c r="J308" s="385"/>
      <c r="K308" s="385"/>
      <c r="L308" s="385"/>
      <c r="M308" s="385"/>
      <c r="N308" s="385"/>
      <c r="O308" s="385"/>
      <c r="P308" s="120"/>
      <c r="Q308" s="226"/>
    </row>
    <row r="309" spans="1:17" ht="15.75" customHeight="1" x14ac:dyDescent="0.25">
      <c r="A309" s="118"/>
      <c r="C309" s="225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20"/>
      <c r="Q309" s="226"/>
    </row>
    <row r="310" spans="1:17" ht="15.75" customHeight="1" x14ac:dyDescent="0.25">
      <c r="A310" s="118"/>
      <c r="C310" s="225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20"/>
      <c r="Q310" s="226"/>
    </row>
    <row r="311" spans="1:17" ht="15.75" customHeight="1" x14ac:dyDescent="0.25">
      <c r="A311" s="118"/>
      <c r="C311" s="225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20"/>
      <c r="Q311" s="226"/>
    </row>
    <row r="312" spans="1:17" ht="15.75" customHeight="1" x14ac:dyDescent="0.25">
      <c r="A312" s="118"/>
      <c r="C312" s="225"/>
      <c r="D312" s="117"/>
      <c r="E312" s="117"/>
      <c r="F312" s="117"/>
      <c r="G312" s="117"/>
      <c r="H312" s="3"/>
      <c r="I312" s="153"/>
      <c r="J312" s="153"/>
      <c r="K312" s="153"/>
      <c r="L312" s="153"/>
      <c r="M312" s="117"/>
      <c r="N312" s="117"/>
      <c r="O312" s="117"/>
      <c r="P312" s="120"/>
      <c r="Q312" s="226"/>
    </row>
    <row r="313" spans="1:17" x14ac:dyDescent="0.25">
      <c r="A313" s="118"/>
      <c r="C313" s="223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20"/>
    </row>
    <row r="314" spans="1:17" s="3" customFormat="1" ht="15.75" x14ac:dyDescent="0.25">
      <c r="A314" s="152"/>
      <c r="B314" s="153"/>
      <c r="C314" s="153"/>
      <c r="D314" s="117"/>
      <c r="E314" s="117"/>
      <c r="F314" s="117"/>
      <c r="G314" s="117"/>
      <c r="H314" s="117"/>
      <c r="I314" s="117"/>
      <c r="J314" s="117"/>
      <c r="K314" s="117"/>
      <c r="L314" s="117"/>
      <c r="M314" s="153"/>
      <c r="N314" s="153"/>
      <c r="O314" s="153"/>
      <c r="P314" s="153"/>
      <c r="Q314" s="154"/>
    </row>
    <row r="315" spans="1:17" x14ac:dyDescent="0.25">
      <c r="A315" s="118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20"/>
    </row>
    <row r="316" spans="1:17" ht="15.75" thickBot="1" x14ac:dyDescent="0.3">
      <c r="A316" s="118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20"/>
    </row>
    <row r="317" spans="1:17" ht="24" customHeight="1" thickBot="1" x14ac:dyDescent="0.3">
      <c r="A317" s="118"/>
      <c r="P317" s="232"/>
      <c r="Q317" s="233"/>
    </row>
    <row r="318" spans="1:17" x14ac:dyDescent="0.25">
      <c r="A318" s="118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20"/>
    </row>
    <row r="319" spans="1:17" x14ac:dyDescent="0.25">
      <c r="A319" s="118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  <c r="Q319" s="120"/>
    </row>
    <row r="320" spans="1:17" x14ac:dyDescent="0.25">
      <c r="A320" s="118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20"/>
    </row>
    <row r="321" spans="1:17" x14ac:dyDescent="0.25">
      <c r="A321" s="118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20"/>
    </row>
    <row r="322" spans="1:17" x14ac:dyDescent="0.25">
      <c r="A322" s="118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20"/>
    </row>
    <row r="323" spans="1:17" x14ac:dyDescent="0.25">
      <c r="A323" s="118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  <c r="Q323" s="120"/>
    </row>
    <row r="324" spans="1:17" x14ac:dyDescent="0.25">
      <c r="A324" s="118"/>
      <c r="C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20"/>
    </row>
    <row r="325" spans="1:17" x14ac:dyDescent="0.25">
      <c r="A325" s="118"/>
      <c r="C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20"/>
    </row>
    <row r="326" spans="1:17" x14ac:dyDescent="0.25">
      <c r="A326" s="118"/>
      <c r="C326" s="117"/>
      <c r="D326" s="120"/>
      <c r="E326" s="120"/>
      <c r="F326" s="120"/>
      <c r="G326" s="120"/>
      <c r="H326" s="117"/>
      <c r="I326" s="117"/>
      <c r="J326" s="117"/>
      <c r="K326" s="117"/>
      <c r="L326" s="117"/>
      <c r="M326" s="117"/>
      <c r="N326" s="117"/>
      <c r="O326" s="117"/>
      <c r="P326" s="117"/>
      <c r="Q326" s="120"/>
    </row>
    <row r="327" spans="1:17" x14ac:dyDescent="0.25">
      <c r="A327" s="118"/>
      <c r="C327" s="117"/>
      <c r="H327" s="117"/>
      <c r="I327" s="117"/>
      <c r="J327" s="117"/>
      <c r="K327" s="117"/>
      <c r="L327" s="117"/>
      <c r="M327" s="117"/>
      <c r="N327" s="117"/>
      <c r="O327" s="117"/>
      <c r="P327" s="117"/>
      <c r="Q327" s="120"/>
    </row>
    <row r="328" spans="1:17" x14ac:dyDescent="0.25">
      <c r="A328" s="118"/>
      <c r="C328" s="117"/>
      <c r="H328" s="117"/>
      <c r="I328" s="117"/>
      <c r="J328" s="117"/>
      <c r="K328" s="117"/>
      <c r="L328" s="117"/>
      <c r="M328" s="117"/>
      <c r="N328" s="117"/>
      <c r="O328" s="117"/>
      <c r="P328" s="117"/>
      <c r="Q328" s="120"/>
    </row>
    <row r="329" spans="1:17" x14ac:dyDescent="0.25">
      <c r="A329" s="118"/>
      <c r="C329" s="117"/>
      <c r="H329" s="117"/>
      <c r="I329" s="117"/>
      <c r="J329" s="117"/>
      <c r="K329" s="117"/>
      <c r="L329" s="117"/>
      <c r="M329" s="117"/>
      <c r="N329" s="117"/>
      <c r="O329" s="117"/>
      <c r="P329" s="117"/>
      <c r="Q329" s="120"/>
    </row>
    <row r="330" spans="1:17" x14ac:dyDescent="0.25">
      <c r="A330" s="118"/>
      <c r="C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20"/>
    </row>
    <row r="331" spans="1:17" x14ac:dyDescent="0.25">
      <c r="A331" s="118"/>
      <c r="C331" s="117"/>
      <c r="H331" s="117"/>
      <c r="I331" s="117"/>
      <c r="J331" s="117"/>
      <c r="K331" s="117"/>
      <c r="L331" s="117"/>
      <c r="M331" s="117"/>
      <c r="N331" s="117"/>
      <c r="O331" s="117"/>
      <c r="P331" s="117"/>
      <c r="Q331" s="120"/>
    </row>
    <row r="332" spans="1:17" x14ac:dyDescent="0.25">
      <c r="A332" s="118"/>
      <c r="C332" s="117"/>
      <c r="H332" s="117"/>
      <c r="I332" s="117"/>
      <c r="J332" s="117"/>
      <c r="K332" s="117"/>
      <c r="L332" s="117"/>
      <c r="M332" s="117"/>
      <c r="N332" s="117"/>
      <c r="O332" s="117"/>
      <c r="P332" s="117"/>
      <c r="Q332" s="120"/>
    </row>
    <row r="333" spans="1:17" x14ac:dyDescent="0.25">
      <c r="A333" s="118"/>
      <c r="C333" s="117"/>
      <c r="H333" s="117"/>
      <c r="I333" s="117"/>
      <c r="J333" s="117"/>
      <c r="K333" s="117"/>
      <c r="L333" s="117"/>
      <c r="M333" s="117"/>
      <c r="N333" s="117"/>
      <c r="O333" s="117"/>
      <c r="P333" s="117"/>
      <c r="Q333" s="120"/>
    </row>
    <row r="334" spans="1:17" x14ac:dyDescent="0.25">
      <c r="A334" s="118"/>
      <c r="C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20"/>
    </row>
    <row r="335" spans="1:17" x14ac:dyDescent="0.25">
      <c r="A335" s="118"/>
      <c r="C335" s="117"/>
      <c r="H335" s="117"/>
      <c r="I335" s="117"/>
      <c r="J335" s="117"/>
      <c r="K335" s="117"/>
      <c r="L335" s="117"/>
      <c r="M335" s="117"/>
      <c r="N335" s="117"/>
      <c r="O335" s="117"/>
      <c r="P335" s="117"/>
      <c r="Q335" s="120"/>
    </row>
    <row r="336" spans="1:17" x14ac:dyDescent="0.25">
      <c r="A336" s="118"/>
      <c r="C336" s="117"/>
      <c r="H336" s="117"/>
      <c r="I336" s="117"/>
      <c r="J336" s="117"/>
      <c r="K336" s="117"/>
      <c r="L336" s="117"/>
      <c r="M336" s="117"/>
      <c r="N336" s="117"/>
      <c r="O336" s="117"/>
      <c r="P336" s="117"/>
      <c r="Q336" s="120"/>
    </row>
    <row r="337" spans="1:17" x14ac:dyDescent="0.25">
      <c r="A337" s="118"/>
      <c r="C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20"/>
    </row>
    <row r="338" spans="1:17" x14ac:dyDescent="0.25">
      <c r="A338" s="118"/>
      <c r="C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20"/>
    </row>
    <row r="339" spans="1:17" x14ac:dyDescent="0.25">
      <c r="A339" s="118"/>
      <c r="C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20"/>
    </row>
    <row r="340" spans="1:17" x14ac:dyDescent="0.25">
      <c r="A340" s="118"/>
      <c r="C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20"/>
    </row>
    <row r="341" spans="1:17" x14ac:dyDescent="0.25">
      <c r="A341" s="118"/>
      <c r="C341" s="117"/>
      <c r="M341" s="117"/>
      <c r="N341" s="117"/>
      <c r="O341" s="117"/>
      <c r="P341" s="117"/>
      <c r="Q341" s="120"/>
    </row>
    <row r="342" spans="1:17" x14ac:dyDescent="0.25">
      <c r="A342" s="118"/>
      <c r="C342" s="117"/>
      <c r="M342" s="117"/>
      <c r="N342" s="117"/>
      <c r="O342" s="117"/>
      <c r="P342" s="117"/>
      <c r="Q342" s="120"/>
    </row>
    <row r="343" spans="1:17" x14ac:dyDescent="0.25">
      <c r="A343" s="118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20"/>
      <c r="Q343" s="120"/>
    </row>
    <row r="344" spans="1:17" x14ac:dyDescent="0.25">
      <c r="A344" s="118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Q344" s="226"/>
    </row>
    <row r="345" spans="1:17" x14ac:dyDescent="0.25">
      <c r="A345" s="118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Q345" s="226"/>
    </row>
    <row r="346" spans="1:17" x14ac:dyDescent="0.25">
      <c r="A346" s="118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Q346" s="226"/>
    </row>
    <row r="347" spans="1:17" x14ac:dyDescent="0.25">
      <c r="A347" s="118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Q347" s="226"/>
    </row>
    <row r="348" spans="1:17" x14ac:dyDescent="0.25">
      <c r="A348" s="118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Q348" s="226"/>
    </row>
    <row r="349" spans="1:17" x14ac:dyDescent="0.25">
      <c r="A349" s="118"/>
      <c r="B349" s="226"/>
      <c r="C349" s="226"/>
      <c r="D349" s="226"/>
      <c r="E349" s="226"/>
      <c r="F349" s="226"/>
      <c r="G349" s="226"/>
      <c r="H349" s="226"/>
      <c r="I349" s="226"/>
      <c r="J349" s="226"/>
      <c r="K349" s="226"/>
      <c r="L349" s="226"/>
      <c r="M349" s="226"/>
      <c r="N349" s="226"/>
      <c r="O349" s="226"/>
      <c r="P349" s="226"/>
      <c r="Q349" s="226"/>
    </row>
    <row r="350" spans="1:17" x14ac:dyDescent="0.25">
      <c r="A350" s="4"/>
      <c r="B350" s="4"/>
      <c r="C350" s="4"/>
    </row>
    <row r="351" spans="1:17" x14ac:dyDescent="0.25">
      <c r="A351" s="4"/>
      <c r="B351" s="4"/>
      <c r="C351" s="4"/>
    </row>
    <row r="352" spans="1:17" x14ac:dyDescent="0.25">
      <c r="A352" s="4"/>
      <c r="B352" s="4"/>
      <c r="C352" s="4"/>
    </row>
    <row r="353" spans="1:3" x14ac:dyDescent="0.25">
      <c r="A353" s="4"/>
      <c r="B353" s="4"/>
      <c r="C353" s="4"/>
    </row>
    <row r="354" spans="1:3" x14ac:dyDescent="0.25">
      <c r="A354" s="4"/>
      <c r="B354" s="4"/>
      <c r="C354" s="4"/>
    </row>
    <row r="355" spans="1:3" x14ac:dyDescent="0.25">
      <c r="A355" s="4"/>
      <c r="B355" s="4"/>
      <c r="C355" s="4"/>
    </row>
    <row r="356" spans="1:3" x14ac:dyDescent="0.25">
      <c r="A356" s="4"/>
      <c r="B356" s="4"/>
      <c r="C356" s="4"/>
    </row>
  </sheetData>
  <mergeCells count="52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R356"/>
  <sheetViews>
    <sheetView zoomScale="70" zoomScaleNormal="70" workbookViewId="0">
      <selection activeCell="Q1" sqref="Q1"/>
    </sheetView>
  </sheetViews>
  <sheetFormatPr baseColWidth="10" defaultRowHeight="15" x14ac:dyDescent="0.25"/>
  <cols>
    <col min="1" max="1" width="3.5703125" customWidth="1"/>
    <col min="2" max="2" width="6.7109375" style="117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9"/>
    </row>
    <row r="2" spans="1:17" x14ac:dyDescent="0.25">
      <c r="A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9"/>
    </row>
    <row r="3" spans="1:17" x14ac:dyDescent="0.25">
      <c r="A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239"/>
    </row>
    <row r="4" spans="1:17" x14ac:dyDescent="0.25">
      <c r="A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239"/>
    </row>
    <row r="5" spans="1:17" x14ac:dyDescent="0.25">
      <c r="A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239"/>
    </row>
    <row r="6" spans="1:17" x14ac:dyDescent="0.25">
      <c r="A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239"/>
    </row>
    <row r="7" spans="1:17" x14ac:dyDescent="0.25">
      <c r="A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239"/>
    </row>
    <row r="8" spans="1:17" x14ac:dyDescent="0.25">
      <c r="A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239"/>
    </row>
    <row r="9" spans="1:17" x14ac:dyDescent="0.25">
      <c r="A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239"/>
    </row>
    <row r="10" spans="1:17" x14ac:dyDescent="0.25">
      <c r="A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239"/>
    </row>
    <row r="11" spans="1:17" x14ac:dyDescent="0.25">
      <c r="A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239"/>
    </row>
    <row r="12" spans="1:17" ht="15.75" thickBot="1" x14ac:dyDescent="0.3">
      <c r="A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239"/>
    </row>
    <row r="13" spans="1:17" ht="50.25" customHeight="1" x14ac:dyDescent="0.25">
      <c r="A13" s="118"/>
      <c r="B13" s="345" t="s">
        <v>24</v>
      </c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119"/>
      <c r="Q13" s="255"/>
    </row>
    <row r="14" spans="1:17" ht="43.5" customHeight="1" thickBot="1" x14ac:dyDescent="0.85">
      <c r="A14" s="118"/>
      <c r="B14" s="347" t="s">
        <v>48</v>
      </c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121"/>
      <c r="Q14" s="120"/>
    </row>
    <row r="15" spans="1:17" x14ac:dyDescent="0.25">
      <c r="A15" s="118"/>
      <c r="B15" s="117" t="s">
        <v>35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20"/>
    </row>
    <row r="16" spans="1:17" x14ac:dyDescent="0.25">
      <c r="A16" s="118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20"/>
    </row>
    <row r="17" spans="1:18" x14ac:dyDescent="0.25">
      <c r="A17" s="118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20"/>
    </row>
    <row r="18" spans="1:18" x14ac:dyDescent="0.25">
      <c r="A18" s="118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20"/>
    </row>
    <row r="19" spans="1:18" ht="15.75" thickBot="1" x14ac:dyDescent="0.3">
      <c r="A19" s="118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20"/>
    </row>
    <row r="20" spans="1:18" ht="20.25" customHeight="1" thickBot="1" x14ac:dyDescent="0.3">
      <c r="A20" s="118"/>
      <c r="C20" s="349" t="s">
        <v>0</v>
      </c>
      <c r="D20" s="350"/>
      <c r="E20" s="350"/>
      <c r="F20" s="351"/>
      <c r="G20" s="122"/>
      <c r="H20" s="349" t="s">
        <v>1</v>
      </c>
      <c r="I20" s="350"/>
      <c r="J20" s="350"/>
      <c r="K20" s="350"/>
      <c r="L20" s="351"/>
      <c r="M20" s="123"/>
      <c r="N20" s="123"/>
      <c r="O20" s="123"/>
      <c r="P20" s="117"/>
      <c r="Q20" s="120"/>
      <c r="R20" s="1"/>
    </row>
    <row r="21" spans="1:18" s="2" customFormat="1" ht="15.75" thickBot="1" x14ac:dyDescent="0.3">
      <c r="A21" s="124"/>
      <c r="B21" s="125"/>
      <c r="C21" s="126" t="s">
        <v>39</v>
      </c>
      <c r="D21" s="127" t="s">
        <v>2</v>
      </c>
      <c r="E21" s="128" t="s">
        <v>34</v>
      </c>
      <c r="F21" s="126" t="s">
        <v>3</v>
      </c>
      <c r="G21" s="129" t="s">
        <v>37</v>
      </c>
      <c r="H21" s="128" t="s">
        <v>4</v>
      </c>
      <c r="I21" s="128" t="s">
        <v>5</v>
      </c>
      <c r="J21" s="126" t="s">
        <v>6</v>
      </c>
      <c r="K21" s="126" t="s">
        <v>7</v>
      </c>
      <c r="L21" s="126" t="s">
        <v>3</v>
      </c>
      <c r="M21" s="125"/>
      <c r="N21" s="125"/>
      <c r="O21" s="125"/>
      <c r="P21" s="130"/>
      <c r="Q21" s="130"/>
    </row>
    <row r="22" spans="1:18" ht="16.5" thickBot="1" x14ac:dyDescent="0.35">
      <c r="A22" s="118"/>
      <c r="C22" s="131">
        <v>31</v>
      </c>
      <c r="D22" s="248">
        <v>10</v>
      </c>
      <c r="E22" s="248">
        <v>6</v>
      </c>
      <c r="F22" s="133">
        <f>SUM(C22:E22)</f>
        <v>47</v>
      </c>
      <c r="G22" s="134"/>
      <c r="H22" s="131">
        <v>19</v>
      </c>
      <c r="I22" s="131">
        <v>14</v>
      </c>
      <c r="J22" s="131">
        <v>0</v>
      </c>
      <c r="K22" s="131">
        <v>14</v>
      </c>
      <c r="L22" s="133">
        <f>SUM(H22:K22)</f>
        <v>47</v>
      </c>
      <c r="M22" s="117"/>
      <c r="N22" s="117"/>
      <c r="O22" s="135"/>
      <c r="P22" s="120"/>
      <c r="Q22" s="120"/>
    </row>
    <row r="23" spans="1:18" ht="16.5" thickBot="1" x14ac:dyDescent="0.35">
      <c r="A23" s="118"/>
      <c r="C23" s="136">
        <f>+C22/F22</f>
        <v>0.65957446808510634</v>
      </c>
      <c r="D23" s="137">
        <f>+D22/F22</f>
        <v>0.21276595744680851</v>
      </c>
      <c r="E23" s="138">
        <f>+E22/F22</f>
        <v>0.1276595744680851</v>
      </c>
      <c r="F23" s="139">
        <v>1</v>
      </c>
      <c r="G23" s="134"/>
      <c r="H23" s="136">
        <f>+H22/L22</f>
        <v>0.40425531914893614</v>
      </c>
      <c r="I23" s="136">
        <f>+I22/L22</f>
        <v>0.2978723404255319</v>
      </c>
      <c r="J23" s="136">
        <f>+J22/L22</f>
        <v>0</v>
      </c>
      <c r="K23" s="136">
        <f>+K22/L22</f>
        <v>0.2978723404255319</v>
      </c>
      <c r="L23" s="139">
        <f>SUM(H23:K23)</f>
        <v>1</v>
      </c>
      <c r="M23" s="117"/>
      <c r="N23" s="117"/>
      <c r="O23" s="135"/>
      <c r="P23" s="120"/>
      <c r="Q23" s="120"/>
    </row>
    <row r="24" spans="1:18" x14ac:dyDescent="0.25">
      <c r="A24" s="118"/>
      <c r="C24" s="117" t="s">
        <v>36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35"/>
      <c r="O24" s="135"/>
      <c r="P24" s="135"/>
      <c r="Q24" s="120"/>
      <c r="R24" s="1"/>
    </row>
    <row r="25" spans="1:18" x14ac:dyDescent="0.25">
      <c r="A25" s="118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35"/>
      <c r="N25" s="135"/>
      <c r="O25" s="135"/>
      <c r="P25" s="135"/>
      <c r="Q25" s="120"/>
      <c r="R25" s="1"/>
    </row>
    <row r="26" spans="1:18" x14ac:dyDescent="0.25">
      <c r="A26" s="118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35"/>
      <c r="N26" s="135"/>
      <c r="O26" s="135"/>
      <c r="P26" s="117"/>
      <c r="Q26" s="120"/>
    </row>
    <row r="27" spans="1:18" x14ac:dyDescent="0.25">
      <c r="A27" s="118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20"/>
    </row>
    <row r="28" spans="1:18" x14ac:dyDescent="0.25">
      <c r="A28" s="118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20"/>
    </row>
    <row r="29" spans="1:18" x14ac:dyDescent="0.25">
      <c r="A29" s="118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20"/>
    </row>
    <row r="30" spans="1:18" x14ac:dyDescent="0.25">
      <c r="A30" s="118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20"/>
    </row>
    <row r="31" spans="1:18" x14ac:dyDescent="0.25">
      <c r="A31" s="118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20"/>
    </row>
    <row r="32" spans="1:18" x14ac:dyDescent="0.25">
      <c r="A32" s="118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20"/>
    </row>
    <row r="33" spans="1:17" x14ac:dyDescent="0.25">
      <c r="A33" s="118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20"/>
    </row>
    <row r="34" spans="1:17" x14ac:dyDescent="0.25">
      <c r="A34" s="118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20"/>
    </row>
    <row r="35" spans="1:17" x14ac:dyDescent="0.25">
      <c r="A35" s="118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20"/>
    </row>
    <row r="36" spans="1:17" x14ac:dyDescent="0.25">
      <c r="A36" s="118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20"/>
    </row>
    <row r="37" spans="1:17" x14ac:dyDescent="0.25">
      <c r="A37" s="118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20"/>
    </row>
    <row r="38" spans="1:17" x14ac:dyDescent="0.25">
      <c r="A38" s="11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20"/>
    </row>
    <row r="39" spans="1:17" x14ac:dyDescent="0.25">
      <c r="A39" s="11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20"/>
    </row>
    <row r="40" spans="1:17" x14ac:dyDescent="0.25">
      <c r="A40" s="11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20"/>
    </row>
    <row r="41" spans="1:17" x14ac:dyDescent="0.25">
      <c r="A41" s="11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20"/>
    </row>
    <row r="42" spans="1:17" x14ac:dyDescent="0.25">
      <c r="A42" s="118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20"/>
    </row>
    <row r="43" spans="1:17" ht="19.5" customHeight="1" x14ac:dyDescent="0.25">
      <c r="A43" s="118"/>
      <c r="C43" s="117"/>
      <c r="D43" s="352" t="s">
        <v>8</v>
      </c>
      <c r="E43" s="352"/>
      <c r="F43" s="352"/>
      <c r="G43" s="352"/>
      <c r="H43" s="352"/>
      <c r="I43" s="352"/>
      <c r="J43" s="352"/>
      <c r="K43" s="352"/>
      <c r="L43" s="352"/>
      <c r="M43" s="352"/>
      <c r="N43" s="117"/>
      <c r="O43" s="117"/>
      <c r="P43" s="117"/>
      <c r="Q43" s="120"/>
    </row>
    <row r="44" spans="1:17" ht="16.5" thickBot="1" x14ac:dyDescent="0.35">
      <c r="A44" s="118"/>
      <c r="C44" s="117"/>
      <c r="D44" s="140">
        <v>1</v>
      </c>
      <c r="E44" s="141" t="str">
        <f>+'[1]ACUM-MAYO'!A61</f>
        <v>SE TIENE POR NO PRESENTADA ( NO CUMPLIÓ PREVENCIÓN)</v>
      </c>
      <c r="F44" s="142"/>
      <c r="G44" s="142"/>
      <c r="H44" s="142"/>
      <c r="I44" s="143"/>
      <c r="J44" s="342">
        <v>0</v>
      </c>
      <c r="K44" s="343"/>
      <c r="L44" s="344"/>
      <c r="M44" s="144">
        <f>+$J44/$J61</f>
        <v>0</v>
      </c>
      <c r="N44" s="117"/>
      <c r="O44" s="117"/>
      <c r="P44" s="117"/>
      <c r="Q44" s="120"/>
    </row>
    <row r="45" spans="1:17" ht="16.5" thickBot="1" x14ac:dyDescent="0.35">
      <c r="A45" s="118"/>
      <c r="C45" s="117"/>
      <c r="D45" s="131">
        <v>2</v>
      </c>
      <c r="E45" s="145" t="str">
        <f>+'[1]ACUM-MAYO'!A62</f>
        <v>NO CUMPLIO CON LOS EXTREMOS DEL ARTÍCULO 79 (REQUISITOS)</v>
      </c>
      <c r="F45" s="146"/>
      <c r="G45" s="146"/>
      <c r="H45" s="146"/>
      <c r="I45" s="147"/>
      <c r="J45" s="353">
        <v>0</v>
      </c>
      <c r="K45" s="354"/>
      <c r="L45" s="355"/>
      <c r="M45" s="136">
        <f>+$J45/$J61</f>
        <v>0</v>
      </c>
      <c r="N45" s="117"/>
      <c r="O45" s="117"/>
      <c r="P45" s="117"/>
      <c r="Q45" s="120"/>
    </row>
    <row r="46" spans="1:17" ht="16.5" thickBot="1" x14ac:dyDescent="0.35">
      <c r="A46" s="118"/>
      <c r="C46" s="117"/>
      <c r="D46" s="131">
        <v>3</v>
      </c>
      <c r="E46" s="145" t="str">
        <f>+'[1]ACUM-MAYO'!A63</f>
        <v xml:space="preserve">INCOMPETENCIA </v>
      </c>
      <c r="F46" s="146"/>
      <c r="G46" s="146"/>
      <c r="H46" s="146"/>
      <c r="I46" s="147"/>
      <c r="J46" s="353">
        <v>4</v>
      </c>
      <c r="K46" s="354"/>
      <c r="L46" s="355"/>
      <c r="M46" s="136">
        <f>+$J46/$J61</f>
        <v>8.5106382978723402E-2</v>
      </c>
      <c r="N46" s="117"/>
      <c r="O46" s="117"/>
      <c r="P46" s="117"/>
      <c r="Q46" s="120"/>
    </row>
    <row r="47" spans="1:17" ht="16.5" thickBot="1" x14ac:dyDescent="0.35">
      <c r="A47" s="118"/>
      <c r="C47" s="117"/>
      <c r="D47" s="131">
        <v>4</v>
      </c>
      <c r="E47" s="145" t="str">
        <f>+'[1]ACUM-MAYO'!A64</f>
        <v>NEGATIVA POR INEXISTENCIA</v>
      </c>
      <c r="F47" s="146"/>
      <c r="G47" s="146"/>
      <c r="H47" s="146"/>
      <c r="I47" s="147"/>
      <c r="J47" s="353">
        <v>0</v>
      </c>
      <c r="K47" s="354"/>
      <c r="L47" s="355"/>
      <c r="M47" s="136">
        <f>+$J47/$J61</f>
        <v>0</v>
      </c>
      <c r="N47" s="117"/>
      <c r="O47" s="117"/>
      <c r="P47" s="117"/>
      <c r="Q47" s="120"/>
    </row>
    <row r="48" spans="1:17" ht="16.5" thickBot="1" x14ac:dyDescent="0.35">
      <c r="A48" s="118"/>
      <c r="C48" s="117"/>
      <c r="D48" s="131">
        <v>5</v>
      </c>
      <c r="E48" s="145" t="str">
        <f>+'[1]ACUM-MAYO'!A65</f>
        <v>NEGATIVA CONFIDENCIAL E INEXISTENTE</v>
      </c>
      <c r="F48" s="146"/>
      <c r="G48" s="146"/>
      <c r="H48" s="146"/>
      <c r="I48" s="147"/>
      <c r="J48" s="353">
        <v>0</v>
      </c>
      <c r="K48" s="354"/>
      <c r="L48" s="355"/>
      <c r="M48" s="136">
        <f>+$J48/$J61</f>
        <v>0</v>
      </c>
      <c r="N48" s="117"/>
      <c r="O48" s="117"/>
      <c r="P48" s="117"/>
      <c r="Q48" s="120"/>
    </row>
    <row r="49" spans="1:17" ht="16.5" thickBot="1" x14ac:dyDescent="0.35">
      <c r="A49" s="118"/>
      <c r="C49" s="117"/>
      <c r="D49" s="131">
        <v>6</v>
      </c>
      <c r="E49" s="145" t="str">
        <f>+'[1]ACUM-MAYO'!A66</f>
        <v>AFIRMATIVO</v>
      </c>
      <c r="F49" s="146"/>
      <c r="G49" s="146"/>
      <c r="H49" s="146"/>
      <c r="I49" s="147"/>
      <c r="J49" s="353">
        <v>33</v>
      </c>
      <c r="K49" s="354"/>
      <c r="L49" s="355"/>
      <c r="M49" s="136">
        <f>+$J49/J61</f>
        <v>0.7021276595744681</v>
      </c>
      <c r="N49" s="117"/>
      <c r="O49" s="117"/>
      <c r="P49" s="117"/>
      <c r="Q49" s="120"/>
    </row>
    <row r="50" spans="1:17" ht="16.5" thickBot="1" x14ac:dyDescent="0.35">
      <c r="A50" s="118"/>
      <c r="C50" s="117"/>
      <c r="D50" s="131">
        <v>7</v>
      </c>
      <c r="E50" s="145" t="str">
        <f>+'[1]ACUM-MAYO'!A67</f>
        <v xml:space="preserve">AFIRMATIVO PARCIAL POR CONFIDENCIALIDAD </v>
      </c>
      <c r="F50" s="146"/>
      <c r="G50" s="146"/>
      <c r="H50" s="146"/>
      <c r="I50" s="147"/>
      <c r="J50" s="353">
        <v>6</v>
      </c>
      <c r="K50" s="354"/>
      <c r="L50" s="355"/>
      <c r="M50" s="136">
        <f>+$J50/J61</f>
        <v>0.1276595744680851</v>
      </c>
      <c r="N50" s="117"/>
      <c r="O50" s="117"/>
      <c r="P50" s="117"/>
      <c r="Q50" s="120"/>
    </row>
    <row r="51" spans="1:17" ht="16.5" thickBot="1" x14ac:dyDescent="0.35">
      <c r="A51" s="118"/>
      <c r="C51" s="117"/>
      <c r="D51" s="131">
        <v>8</v>
      </c>
      <c r="E51" s="145" t="str">
        <f>+'[1]ACUM-MAYO'!A68</f>
        <v>NEGATIVA POR CONFIDENCIALIDAD Y RESERVADA</v>
      </c>
      <c r="F51" s="149"/>
      <c r="G51" s="150"/>
      <c r="H51" s="150"/>
      <c r="I51" s="151"/>
      <c r="J51" s="353">
        <v>0</v>
      </c>
      <c r="K51" s="354"/>
      <c r="L51" s="355"/>
      <c r="M51" s="136">
        <f>+$J51/J61</f>
        <v>0</v>
      </c>
      <c r="N51" s="117"/>
      <c r="O51" s="117"/>
      <c r="P51" s="117"/>
      <c r="Q51" s="120"/>
    </row>
    <row r="52" spans="1:17" ht="16.5" thickBot="1" x14ac:dyDescent="0.35">
      <c r="A52" s="118"/>
      <c r="C52" s="117"/>
      <c r="D52" s="131">
        <v>9</v>
      </c>
      <c r="E52" s="145" t="str">
        <f>+'[1]ACUM-MAYO'!A69</f>
        <v>AFIRMATIVO PARCIAL POR CONFIDENCIALIDAD E INEXISTENCIA</v>
      </c>
      <c r="F52" s="5"/>
      <c r="G52" s="150"/>
      <c r="H52" s="150"/>
      <c r="I52" s="151"/>
      <c r="J52" s="353">
        <v>1</v>
      </c>
      <c r="K52" s="354"/>
      <c r="L52" s="355"/>
      <c r="M52" s="136">
        <f>+J52/J61</f>
        <v>2.1276595744680851E-2</v>
      </c>
      <c r="N52" s="117"/>
      <c r="O52" s="117"/>
      <c r="P52" s="117"/>
      <c r="Q52" s="120"/>
    </row>
    <row r="53" spans="1:17" ht="16.5" thickBot="1" x14ac:dyDescent="0.35">
      <c r="A53" s="118"/>
      <c r="C53" s="117"/>
      <c r="D53" s="131">
        <v>10</v>
      </c>
      <c r="E53" s="145" t="str">
        <f>+'[1]ACUM-MAYO'!A70</f>
        <v>AFIRMATIVO PARCIAL POR CONFIDENCIALIDAD, RESERVA E INEXISTENCIA</v>
      </c>
      <c r="F53" s="149"/>
      <c r="G53" s="150"/>
      <c r="H53" s="150"/>
      <c r="I53" s="151"/>
      <c r="J53" s="353">
        <v>0</v>
      </c>
      <c r="K53" s="354"/>
      <c r="L53" s="355"/>
      <c r="M53" s="136">
        <f>+J53/J61</f>
        <v>0</v>
      </c>
      <c r="N53" s="117"/>
      <c r="O53" s="117"/>
      <c r="P53" s="117"/>
      <c r="Q53" s="120"/>
    </row>
    <row r="54" spans="1:17" ht="16.5" thickBot="1" x14ac:dyDescent="0.35">
      <c r="A54" s="118"/>
      <c r="C54" s="117"/>
      <c r="D54" s="131">
        <v>11</v>
      </c>
      <c r="E54" s="145" t="str">
        <f>+'[1]ACUM-MAYO'!A71</f>
        <v>AFIRMATIVO PARCIAL POR INEXISTENCIA</v>
      </c>
      <c r="F54" s="149"/>
      <c r="G54" s="150"/>
      <c r="H54" s="150"/>
      <c r="I54" s="151"/>
      <c r="J54" s="353">
        <v>0</v>
      </c>
      <c r="K54" s="354"/>
      <c r="L54" s="355"/>
      <c r="M54" s="136">
        <f>+$J54/J61</f>
        <v>0</v>
      </c>
      <c r="N54" s="117"/>
      <c r="O54" s="117"/>
      <c r="P54" s="117"/>
      <c r="Q54" s="120"/>
    </row>
    <row r="55" spans="1:17" ht="16.5" thickBot="1" x14ac:dyDescent="0.35">
      <c r="A55" s="118"/>
      <c r="C55" s="117"/>
      <c r="D55" s="131">
        <v>12</v>
      </c>
      <c r="E55" s="145" t="str">
        <f>+'[1]ACUM-MAYO'!A72</f>
        <v>AFIRMATIVO PARCIAL POR RESERVA</v>
      </c>
      <c r="F55" s="146"/>
      <c r="G55" s="146"/>
      <c r="H55" s="146"/>
      <c r="I55" s="147"/>
      <c r="J55" s="353">
        <v>0</v>
      </c>
      <c r="K55" s="354"/>
      <c r="L55" s="355"/>
      <c r="M55" s="136">
        <f>+$J55/J61</f>
        <v>0</v>
      </c>
      <c r="N55" s="117"/>
      <c r="O55" s="117"/>
      <c r="P55" s="117"/>
      <c r="Q55" s="120"/>
    </row>
    <row r="56" spans="1:17" ht="16.5" thickBot="1" x14ac:dyDescent="0.35">
      <c r="A56" s="118"/>
      <c r="C56" s="117"/>
      <c r="D56" s="131">
        <v>13</v>
      </c>
      <c r="E56" s="145" t="str">
        <f>+'[1]ACUM-MAYO'!A73</f>
        <v>AFIRMATIVO PARCIAL POR RESERVA Y CONFIDENCIALIDAD</v>
      </c>
      <c r="F56" s="146"/>
      <c r="G56" s="146"/>
      <c r="H56" s="146"/>
      <c r="I56" s="147"/>
      <c r="J56" s="353">
        <v>1</v>
      </c>
      <c r="K56" s="354"/>
      <c r="L56" s="355"/>
      <c r="M56" s="136">
        <f>+$J56/J61</f>
        <v>2.1276595744680851E-2</v>
      </c>
      <c r="N56" s="117"/>
      <c r="O56" s="117"/>
      <c r="P56" s="117"/>
      <c r="Q56" s="120"/>
    </row>
    <row r="57" spans="1:17" ht="16.5" thickBot="1" x14ac:dyDescent="0.35">
      <c r="A57" s="118"/>
      <c r="C57" s="117"/>
      <c r="D57" s="131">
        <v>14</v>
      </c>
      <c r="E57" s="145" t="str">
        <f>+'[1]ACUM-MAYO'!A74</f>
        <v>AFIRMATIVO PARCIAL POR RESERVA E INEXISTENCIA</v>
      </c>
      <c r="F57" s="146"/>
      <c r="G57" s="146"/>
      <c r="H57" s="146"/>
      <c r="I57" s="147"/>
      <c r="J57" s="353">
        <v>2</v>
      </c>
      <c r="K57" s="354"/>
      <c r="L57" s="355"/>
      <c r="M57" s="136">
        <f>+$J57/J61</f>
        <v>4.2553191489361701E-2</v>
      </c>
      <c r="N57" s="117"/>
      <c r="O57" s="117"/>
      <c r="P57" s="117"/>
      <c r="Q57" s="120"/>
    </row>
    <row r="58" spans="1:17" ht="16.5" thickBot="1" x14ac:dyDescent="0.35">
      <c r="A58" s="118"/>
      <c r="C58" s="117"/>
      <c r="D58" s="131">
        <v>15</v>
      </c>
      <c r="E58" s="145" t="str">
        <f>+'[1]ACUM-MAYO'!A75</f>
        <v>NEGATIVA  POR RESERVA</v>
      </c>
      <c r="F58" s="146"/>
      <c r="G58" s="146"/>
      <c r="H58" s="146"/>
      <c r="I58" s="147"/>
      <c r="J58" s="353">
        <v>0</v>
      </c>
      <c r="K58" s="354"/>
      <c r="L58" s="355"/>
      <c r="M58" s="136">
        <f>+$J58/J61</f>
        <v>0</v>
      </c>
      <c r="N58" s="117"/>
      <c r="O58" s="117"/>
      <c r="P58" s="117"/>
      <c r="Q58" s="120"/>
    </row>
    <row r="59" spans="1:17" ht="16.5" thickBot="1" x14ac:dyDescent="0.35">
      <c r="A59" s="118"/>
      <c r="C59" s="117"/>
      <c r="D59" s="131">
        <v>16</v>
      </c>
      <c r="E59" s="145" t="str">
        <f>+'[1]ACUM-MAYO'!A76</f>
        <v>PREVENCIÓN ENTRAMITE</v>
      </c>
      <c r="F59" s="146"/>
      <c r="G59" s="146"/>
      <c r="H59" s="146"/>
      <c r="I59" s="147"/>
      <c r="J59" s="353">
        <v>0</v>
      </c>
      <c r="K59" s="354"/>
      <c r="L59" s="355"/>
      <c r="M59" s="136">
        <f>+J59/J61</f>
        <v>0</v>
      </c>
      <c r="N59" s="117"/>
      <c r="O59" s="117"/>
      <c r="P59" s="117"/>
      <c r="Q59" s="120"/>
    </row>
    <row r="60" spans="1:17" s="3" customFormat="1" ht="16.5" thickBot="1" x14ac:dyDescent="0.3">
      <c r="A60" s="152"/>
      <c r="B60" s="153"/>
      <c r="C60" s="153"/>
      <c r="D60" s="153"/>
      <c r="E60" s="153"/>
      <c r="F60" s="153"/>
      <c r="G60" s="153"/>
      <c r="H60" s="153"/>
      <c r="I60" s="153"/>
      <c r="N60" s="153"/>
      <c r="O60" s="153"/>
      <c r="P60" s="153"/>
      <c r="Q60" s="154"/>
    </row>
    <row r="61" spans="1:17" ht="16.5" thickBot="1" x14ac:dyDescent="0.3">
      <c r="A61" s="118"/>
      <c r="C61" s="117"/>
      <c r="D61" s="117"/>
      <c r="E61" s="117"/>
      <c r="F61" s="117"/>
      <c r="G61" s="117"/>
      <c r="H61" s="117"/>
      <c r="I61" s="117"/>
      <c r="J61" s="359">
        <f>SUM(J44:J59)</f>
        <v>47</v>
      </c>
      <c r="K61" s="360"/>
      <c r="L61" s="361"/>
      <c r="M61" s="155">
        <f>SUM(M44:M60)</f>
        <v>1</v>
      </c>
      <c r="N61" s="117"/>
      <c r="O61" s="117"/>
      <c r="P61" s="117"/>
      <c r="Q61" s="120"/>
    </row>
    <row r="62" spans="1:17" ht="15.75" x14ac:dyDescent="0.25">
      <c r="A62" s="118"/>
      <c r="C62" s="117"/>
      <c r="D62" s="117"/>
      <c r="E62" s="117"/>
      <c r="F62" s="117"/>
      <c r="G62" s="117"/>
      <c r="H62" s="117"/>
      <c r="I62" s="117"/>
      <c r="J62" s="156"/>
      <c r="K62" s="156"/>
      <c r="L62" s="156"/>
      <c r="M62" s="157"/>
      <c r="N62" s="117"/>
      <c r="O62" s="117"/>
      <c r="P62" s="117"/>
      <c r="Q62" s="120"/>
    </row>
    <row r="63" spans="1:17" ht="15.75" x14ac:dyDescent="0.25">
      <c r="A63" s="118"/>
      <c r="C63" s="117"/>
      <c r="D63" s="117"/>
      <c r="E63" s="117"/>
      <c r="F63" s="117"/>
      <c r="G63" s="117"/>
      <c r="H63" s="117"/>
      <c r="I63" s="117"/>
      <c r="J63" s="156"/>
      <c r="K63" s="156"/>
      <c r="L63" s="156"/>
      <c r="M63" s="157"/>
      <c r="N63" s="117"/>
      <c r="O63" s="117"/>
      <c r="P63" s="117"/>
      <c r="Q63" s="120"/>
    </row>
    <row r="64" spans="1:17" ht="15.75" x14ac:dyDescent="0.25">
      <c r="A64" s="118"/>
      <c r="C64" s="117"/>
      <c r="D64" s="117"/>
      <c r="E64" s="117"/>
      <c r="F64" s="117"/>
      <c r="G64" s="117"/>
      <c r="H64" s="117"/>
      <c r="I64" s="117"/>
      <c r="J64" s="156"/>
      <c r="K64" s="156"/>
      <c r="L64" s="156"/>
      <c r="M64" s="157"/>
      <c r="N64" s="117"/>
      <c r="O64" s="117"/>
      <c r="P64" s="117"/>
      <c r="Q64" s="120"/>
    </row>
    <row r="65" spans="1:17" ht="15.75" x14ac:dyDescent="0.25">
      <c r="A65" s="118"/>
      <c r="C65" s="117"/>
      <c r="D65" s="117"/>
      <c r="E65" s="117"/>
      <c r="F65" s="117"/>
      <c r="G65" s="117"/>
      <c r="H65" s="117"/>
      <c r="I65" s="117"/>
      <c r="J65" s="156"/>
      <c r="K65" s="156"/>
      <c r="L65" s="156"/>
      <c r="M65" s="157"/>
      <c r="N65" s="117"/>
      <c r="O65" s="117"/>
      <c r="P65" s="117"/>
      <c r="Q65" s="120"/>
    </row>
    <row r="66" spans="1:17" ht="15.75" x14ac:dyDescent="0.25">
      <c r="A66" s="118"/>
      <c r="C66" s="117"/>
      <c r="D66" s="117"/>
      <c r="E66" s="117"/>
      <c r="F66" s="117"/>
      <c r="G66" s="117"/>
      <c r="H66" s="117"/>
      <c r="I66" s="117"/>
      <c r="J66" s="156"/>
      <c r="K66" s="156"/>
      <c r="L66" s="156"/>
      <c r="M66" s="157"/>
      <c r="N66" s="117"/>
      <c r="O66" s="117"/>
      <c r="P66" s="117"/>
      <c r="Q66" s="120"/>
    </row>
    <row r="67" spans="1:17" ht="15.75" x14ac:dyDescent="0.25">
      <c r="A67" s="118"/>
      <c r="C67" s="117"/>
      <c r="D67" s="117"/>
      <c r="E67" s="117"/>
      <c r="F67" s="117"/>
      <c r="G67" s="117"/>
      <c r="H67" s="117"/>
      <c r="I67" s="117"/>
      <c r="J67" s="156"/>
      <c r="K67" s="156"/>
      <c r="L67" s="156"/>
      <c r="M67" s="157"/>
      <c r="N67" s="117"/>
      <c r="O67" s="117"/>
      <c r="P67" s="117"/>
      <c r="Q67" s="120"/>
    </row>
    <row r="68" spans="1:17" ht="15.75" x14ac:dyDescent="0.25">
      <c r="A68" s="118"/>
      <c r="C68" s="117"/>
      <c r="D68" s="117"/>
      <c r="E68" s="117"/>
      <c r="F68" s="117"/>
      <c r="G68" s="117"/>
      <c r="H68" s="117"/>
      <c r="I68" s="117"/>
      <c r="J68" s="156"/>
      <c r="K68" s="156"/>
      <c r="L68" s="156"/>
      <c r="M68" s="157"/>
      <c r="N68" s="117"/>
      <c r="O68" s="117"/>
      <c r="P68" s="117"/>
      <c r="Q68" s="120"/>
    </row>
    <row r="69" spans="1:17" ht="15.75" x14ac:dyDescent="0.25">
      <c r="A69" s="118"/>
      <c r="C69" s="117"/>
      <c r="D69" s="117"/>
      <c r="E69" s="117"/>
      <c r="F69" s="117"/>
      <c r="G69" s="117"/>
      <c r="H69" s="117"/>
      <c r="I69" s="117"/>
      <c r="J69" s="156"/>
      <c r="K69" s="156"/>
      <c r="L69" s="156"/>
      <c r="M69" s="157"/>
      <c r="N69" s="117"/>
      <c r="O69" s="117"/>
      <c r="P69" s="117"/>
      <c r="Q69" s="120"/>
    </row>
    <row r="70" spans="1:17" x14ac:dyDescent="0.25">
      <c r="A70" s="118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20"/>
    </row>
    <row r="71" spans="1:17" x14ac:dyDescent="0.25">
      <c r="A71" s="118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20"/>
    </row>
    <row r="72" spans="1:17" x14ac:dyDescent="0.25">
      <c r="A72" s="11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20"/>
    </row>
    <row r="73" spans="1:17" x14ac:dyDescent="0.25">
      <c r="A73" s="11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20"/>
    </row>
    <row r="74" spans="1:17" x14ac:dyDescent="0.25">
      <c r="A74" s="118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20"/>
    </row>
    <row r="75" spans="1:17" x14ac:dyDescent="0.25">
      <c r="A75" s="118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20"/>
    </row>
    <row r="76" spans="1:17" x14ac:dyDescent="0.25">
      <c r="A76" s="118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20"/>
    </row>
    <row r="77" spans="1:17" x14ac:dyDescent="0.25">
      <c r="A77" s="118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20"/>
    </row>
    <row r="78" spans="1:17" x14ac:dyDescent="0.25">
      <c r="A78" s="118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20"/>
    </row>
    <row r="79" spans="1:17" x14ac:dyDescent="0.25">
      <c r="A79" s="118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20"/>
    </row>
    <row r="80" spans="1:17" x14ac:dyDescent="0.25">
      <c r="A80" s="118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20"/>
    </row>
    <row r="81" spans="1:17" x14ac:dyDescent="0.25">
      <c r="A81" s="118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20"/>
    </row>
    <row r="82" spans="1:17" x14ac:dyDescent="0.25">
      <c r="A82" s="118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20"/>
    </row>
    <row r="83" spans="1:17" x14ac:dyDescent="0.25">
      <c r="A83" s="118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20"/>
    </row>
    <row r="84" spans="1:17" x14ac:dyDescent="0.25">
      <c r="A84" s="118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20"/>
    </row>
    <row r="85" spans="1:17" x14ac:dyDescent="0.25">
      <c r="A85" s="118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20"/>
    </row>
    <row r="86" spans="1:17" x14ac:dyDescent="0.25">
      <c r="A86" s="118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20"/>
    </row>
    <row r="87" spans="1:17" x14ac:dyDescent="0.25">
      <c r="A87" s="118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20"/>
    </row>
    <row r="88" spans="1:17" x14ac:dyDescent="0.25">
      <c r="A88" s="118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20"/>
    </row>
    <row r="89" spans="1:17" x14ac:dyDescent="0.25">
      <c r="A89" s="118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20"/>
    </row>
    <row r="90" spans="1:17" x14ac:dyDescent="0.25">
      <c r="A90" s="118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20"/>
    </row>
    <row r="91" spans="1:17" x14ac:dyDescent="0.25">
      <c r="A91" s="118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20"/>
    </row>
    <row r="92" spans="1:17" x14ac:dyDescent="0.25">
      <c r="A92" s="118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20"/>
    </row>
    <row r="93" spans="1:17" x14ac:dyDescent="0.25">
      <c r="A93" s="118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20"/>
    </row>
    <row r="94" spans="1:17" x14ac:dyDescent="0.25">
      <c r="A94" s="118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20"/>
    </row>
    <row r="95" spans="1:17" x14ac:dyDescent="0.25">
      <c r="A95" s="118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20"/>
    </row>
    <row r="96" spans="1:17" x14ac:dyDescent="0.25">
      <c r="A96" s="118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20"/>
    </row>
    <row r="97" spans="1:17" x14ac:dyDescent="0.25">
      <c r="A97" s="118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20"/>
    </row>
    <row r="98" spans="1:17" x14ac:dyDescent="0.25">
      <c r="A98" s="118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20"/>
    </row>
    <row r="99" spans="1:17" x14ac:dyDescent="0.25">
      <c r="A99" s="118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20"/>
    </row>
    <row r="100" spans="1:17" x14ac:dyDescent="0.25">
      <c r="A100" s="11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20"/>
    </row>
    <row r="101" spans="1:17" x14ac:dyDescent="0.25">
      <c r="A101" s="11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20"/>
    </row>
    <row r="102" spans="1:17" ht="15.75" thickBot="1" x14ac:dyDescent="0.3">
      <c r="A102" s="11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20"/>
    </row>
    <row r="103" spans="1:17" ht="19.5" customHeight="1" thickBot="1" x14ac:dyDescent="0.3">
      <c r="A103" s="118"/>
      <c r="C103" s="117"/>
      <c r="D103" s="362" t="s">
        <v>9</v>
      </c>
      <c r="E103" s="363"/>
      <c r="F103" s="363"/>
      <c r="G103" s="363"/>
      <c r="H103" s="363"/>
      <c r="I103" s="363"/>
      <c r="J103" s="364"/>
      <c r="K103" s="249"/>
      <c r="L103" s="249"/>
      <c r="M103" s="117"/>
      <c r="N103" s="117"/>
      <c r="O103" s="117"/>
      <c r="P103" s="117"/>
      <c r="Q103" s="120"/>
    </row>
    <row r="104" spans="1:17" ht="15.75" customHeight="1" thickBot="1" x14ac:dyDescent="0.35">
      <c r="A104" s="118"/>
      <c r="C104" s="117"/>
      <c r="D104" s="159">
        <v>1</v>
      </c>
      <c r="E104" s="160" t="s">
        <v>19</v>
      </c>
      <c r="F104" s="161"/>
      <c r="G104" s="162"/>
      <c r="H104" s="162"/>
      <c r="I104" s="163">
        <v>12</v>
      </c>
      <c r="J104" s="164">
        <f>+I104/I110</f>
        <v>0.27906976744186046</v>
      </c>
      <c r="K104" s="165"/>
      <c r="L104" s="165"/>
      <c r="M104" s="117"/>
      <c r="N104" s="117"/>
      <c r="O104" s="117"/>
      <c r="P104" s="117"/>
      <c r="Q104" s="120"/>
    </row>
    <row r="105" spans="1:17" ht="15.75" customHeight="1" thickBot="1" x14ac:dyDescent="0.35">
      <c r="A105" s="118"/>
      <c r="C105" s="117"/>
      <c r="D105" s="159">
        <v>2</v>
      </c>
      <c r="E105" s="166" t="s">
        <v>40</v>
      </c>
      <c r="F105" s="167"/>
      <c r="G105" s="162"/>
      <c r="H105" s="162"/>
      <c r="I105" s="168">
        <v>23</v>
      </c>
      <c r="J105" s="164">
        <f>I105/I110</f>
        <v>0.53488372093023251</v>
      </c>
      <c r="K105" s="165"/>
      <c r="L105" s="165"/>
      <c r="M105" s="117"/>
      <c r="N105" s="117"/>
      <c r="O105" s="117"/>
      <c r="P105" s="117"/>
      <c r="Q105" s="120"/>
    </row>
    <row r="106" spans="1:17" ht="37.5" customHeight="1" thickBot="1" x14ac:dyDescent="0.35">
      <c r="A106" s="118"/>
      <c r="C106" s="117"/>
      <c r="D106" s="159">
        <v>3</v>
      </c>
      <c r="E106" s="365" t="s">
        <v>23</v>
      </c>
      <c r="F106" s="366"/>
      <c r="G106" s="366"/>
      <c r="H106" s="367"/>
      <c r="I106" s="168">
        <v>8</v>
      </c>
      <c r="J106" s="164">
        <f>+I106/I110</f>
        <v>0.18604651162790697</v>
      </c>
      <c r="K106" s="165"/>
      <c r="L106" s="165"/>
      <c r="M106" s="117"/>
      <c r="N106" s="117"/>
      <c r="O106" s="117"/>
      <c r="P106" s="117"/>
      <c r="Q106" s="120"/>
    </row>
    <row r="107" spans="1:17" ht="15.75" customHeight="1" thickBot="1" x14ac:dyDescent="0.35">
      <c r="A107" s="118"/>
      <c r="C107" s="117"/>
      <c r="D107" s="159">
        <v>4</v>
      </c>
      <c r="E107" s="166" t="s">
        <v>20</v>
      </c>
      <c r="F107" s="167"/>
      <c r="G107" s="162"/>
      <c r="H107" s="162"/>
      <c r="I107" s="168">
        <v>0</v>
      </c>
      <c r="J107" s="164">
        <f>I107/I110</f>
        <v>0</v>
      </c>
      <c r="K107" s="165"/>
      <c r="L107" s="165"/>
      <c r="M107" s="117"/>
      <c r="N107" s="117"/>
      <c r="O107" s="117"/>
      <c r="P107" s="117"/>
      <c r="Q107" s="120"/>
    </row>
    <row r="108" spans="1:17" ht="15.75" customHeight="1" thickBot="1" x14ac:dyDescent="0.35">
      <c r="A108" s="118"/>
      <c r="C108" s="117"/>
      <c r="D108" s="169">
        <v>5</v>
      </c>
      <c r="E108" s="166" t="s">
        <v>21</v>
      </c>
      <c r="F108" s="167"/>
      <c r="G108" s="162"/>
      <c r="H108" s="162"/>
      <c r="I108" s="163">
        <v>0</v>
      </c>
      <c r="J108" s="170">
        <f>+I108/I110</f>
        <v>0</v>
      </c>
      <c r="K108" s="165"/>
      <c r="L108" s="165"/>
      <c r="M108" s="117"/>
      <c r="N108" s="117"/>
      <c r="O108" s="117"/>
      <c r="P108" s="117"/>
      <c r="Q108" s="120"/>
    </row>
    <row r="109" spans="1:17" ht="15.75" customHeight="1" thickBot="1" x14ac:dyDescent="0.35">
      <c r="A109" s="118"/>
      <c r="C109" s="117"/>
      <c r="D109" s="171"/>
      <c r="E109" s="172"/>
      <c r="F109" s="172"/>
      <c r="G109" s="173"/>
      <c r="H109" s="172"/>
      <c r="I109" s="172" t="s">
        <v>33</v>
      </c>
      <c r="J109" s="172"/>
      <c r="K109" s="117"/>
      <c r="L109" s="117"/>
      <c r="M109" s="117"/>
      <c r="N109" s="117"/>
      <c r="O109" s="117"/>
      <c r="P109" s="117"/>
      <c r="Q109" s="120"/>
    </row>
    <row r="110" spans="1:17" ht="15.75" customHeight="1" thickBot="1" x14ac:dyDescent="0.35">
      <c r="A110" s="118"/>
      <c r="C110" s="117"/>
      <c r="D110" s="174"/>
      <c r="E110" s="174"/>
      <c r="F110" s="174"/>
      <c r="G110" s="175"/>
      <c r="H110" s="176" t="s">
        <v>3</v>
      </c>
      <c r="I110" s="177">
        <f>SUM(I104:I109)</f>
        <v>43</v>
      </c>
      <c r="J110" s="178">
        <f>SUM(J104:J109)</f>
        <v>0.99999999999999989</v>
      </c>
      <c r="K110" s="179"/>
      <c r="L110" s="179"/>
      <c r="M110" s="117"/>
      <c r="N110" s="117"/>
      <c r="O110" s="117"/>
      <c r="P110" s="117"/>
      <c r="Q110" s="120"/>
    </row>
    <row r="111" spans="1:17" x14ac:dyDescent="0.25">
      <c r="A111" s="118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Q111" s="120"/>
    </row>
    <row r="112" spans="1:17" s="3" customFormat="1" ht="15.75" x14ac:dyDescent="0.25">
      <c r="A112" s="152"/>
      <c r="B112" s="153"/>
      <c r="C112" s="153"/>
      <c r="D112" s="117"/>
      <c r="E112" s="117"/>
      <c r="F112" s="117"/>
      <c r="G112" s="117"/>
      <c r="H112" s="117"/>
      <c r="I112" s="117"/>
      <c r="J112" s="117"/>
      <c r="K112" s="117"/>
      <c r="L112" s="117"/>
      <c r="M112" s="153"/>
      <c r="N112" s="153"/>
      <c r="O112" s="153"/>
      <c r="P112" s="153"/>
      <c r="Q112" s="154"/>
    </row>
    <row r="113" spans="1:17" ht="18.75" x14ac:dyDescent="0.25">
      <c r="A113" s="118"/>
      <c r="C113" s="117"/>
      <c r="D113" s="368"/>
      <c r="E113" s="368"/>
      <c r="F113" s="368"/>
      <c r="G113" s="368"/>
      <c r="H113" s="368"/>
      <c r="I113" s="368"/>
      <c r="J113" s="368"/>
      <c r="K113" s="249"/>
      <c r="L113" s="249"/>
      <c r="M113" s="117"/>
      <c r="N113" s="117"/>
      <c r="O113" s="117"/>
      <c r="P113" s="117"/>
      <c r="Q113" s="120"/>
    </row>
    <row r="114" spans="1:17" x14ac:dyDescent="0.25">
      <c r="A114" s="118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P114" s="117"/>
      <c r="Q114" s="120"/>
    </row>
    <row r="115" spans="1:17" x14ac:dyDescent="0.25">
      <c r="A115" s="118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20"/>
    </row>
    <row r="116" spans="1:17" x14ac:dyDescent="0.25">
      <c r="A116" s="118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20"/>
    </row>
    <row r="117" spans="1:17" x14ac:dyDescent="0.25">
      <c r="A117" s="118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20"/>
    </row>
    <row r="118" spans="1:17" x14ac:dyDescent="0.25">
      <c r="A118" s="118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20"/>
    </row>
    <row r="119" spans="1:17" x14ac:dyDescent="0.25">
      <c r="A119" s="118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20"/>
    </row>
    <row r="120" spans="1:17" x14ac:dyDescent="0.25">
      <c r="A120" s="118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20"/>
    </row>
    <row r="121" spans="1:17" x14ac:dyDescent="0.25">
      <c r="A121" s="118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20"/>
    </row>
    <row r="122" spans="1:17" x14ac:dyDescent="0.25">
      <c r="A122" s="118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 t="s">
        <v>10</v>
      </c>
      <c r="P122" s="117"/>
      <c r="Q122" s="120"/>
    </row>
    <row r="123" spans="1:17" x14ac:dyDescent="0.25">
      <c r="A123" s="118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20"/>
    </row>
    <row r="124" spans="1:17" x14ac:dyDescent="0.25">
      <c r="A124" s="118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20"/>
    </row>
    <row r="125" spans="1:17" x14ac:dyDescent="0.25">
      <c r="A125" s="118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20"/>
    </row>
    <row r="126" spans="1:17" x14ac:dyDescent="0.25">
      <c r="A126" s="118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20"/>
    </row>
    <row r="127" spans="1:17" x14ac:dyDescent="0.25">
      <c r="A127" s="118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20"/>
    </row>
    <row r="128" spans="1:17" x14ac:dyDescent="0.25">
      <c r="A128" s="118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20"/>
    </row>
    <row r="129" spans="1:17" x14ac:dyDescent="0.25">
      <c r="A129" s="11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20"/>
    </row>
    <row r="130" spans="1:17" x14ac:dyDescent="0.25">
      <c r="A130" s="11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20"/>
    </row>
    <row r="131" spans="1:17" x14ac:dyDescent="0.25">
      <c r="A131" s="11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20"/>
    </row>
    <row r="132" spans="1:17" x14ac:dyDescent="0.25">
      <c r="A132" s="118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20"/>
    </row>
    <row r="133" spans="1:17" x14ac:dyDescent="0.25">
      <c r="A133" s="118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20"/>
    </row>
    <row r="134" spans="1:17" x14ac:dyDescent="0.25">
      <c r="A134" s="118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20"/>
    </row>
    <row r="135" spans="1:17" x14ac:dyDescent="0.25">
      <c r="A135" s="118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20"/>
    </row>
    <row r="136" spans="1:17" x14ac:dyDescent="0.25">
      <c r="A136" s="118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20"/>
    </row>
    <row r="137" spans="1:17" x14ac:dyDescent="0.25">
      <c r="A137" s="118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20"/>
    </row>
    <row r="138" spans="1:17" x14ac:dyDescent="0.25">
      <c r="A138" s="118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20"/>
    </row>
    <row r="139" spans="1:17" ht="15.75" thickBot="1" x14ac:dyDescent="0.3">
      <c r="A139" s="118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20"/>
    </row>
    <row r="140" spans="1:17" ht="19.5" thickBot="1" x14ac:dyDescent="0.3">
      <c r="A140" s="118"/>
      <c r="C140" s="117"/>
      <c r="D140" s="117"/>
      <c r="E140" s="369" t="s">
        <v>11</v>
      </c>
      <c r="F140" s="370"/>
      <c r="G140" s="370"/>
      <c r="H140" s="370"/>
      <c r="I140" s="370"/>
      <c r="J140" s="371"/>
      <c r="K140" s="249"/>
      <c r="L140" s="249"/>
      <c r="M140" s="117"/>
      <c r="N140" s="117"/>
      <c r="O140" s="117"/>
      <c r="P140" s="117"/>
      <c r="Q140" s="120"/>
    </row>
    <row r="141" spans="1:17" ht="15.75" thickBot="1" x14ac:dyDescent="0.3">
      <c r="A141" s="118"/>
      <c r="C141" s="117"/>
      <c r="D141" s="117"/>
      <c r="E141" s="372" t="s">
        <v>12</v>
      </c>
      <c r="F141" s="373"/>
      <c r="G141" s="373"/>
      <c r="H141" s="373"/>
      <c r="I141" s="374"/>
      <c r="J141" s="181">
        <v>296</v>
      </c>
      <c r="K141" s="182"/>
      <c r="L141" s="182"/>
      <c r="M141" s="117"/>
      <c r="N141" s="117"/>
      <c r="O141" s="117"/>
      <c r="P141" s="117"/>
      <c r="Q141" s="120"/>
    </row>
    <row r="142" spans="1:17" ht="19.5" customHeight="1" thickBot="1" x14ac:dyDescent="0.3">
      <c r="A142" s="118"/>
      <c r="C142" s="117"/>
      <c r="D142" s="117"/>
      <c r="E142" s="117"/>
      <c r="F142" s="117"/>
      <c r="G142" s="117"/>
      <c r="H142" s="117"/>
      <c r="I142" s="183" t="s">
        <v>3</v>
      </c>
      <c r="J142" s="184">
        <v>296</v>
      </c>
      <c r="K142" s="185"/>
      <c r="L142" s="185"/>
      <c r="M142" s="117"/>
      <c r="N142" s="117"/>
      <c r="O142" s="117"/>
      <c r="P142" s="117"/>
      <c r="Q142" s="120"/>
    </row>
    <row r="143" spans="1:17" ht="15.75" customHeight="1" x14ac:dyDescent="0.25">
      <c r="A143" s="118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20"/>
    </row>
    <row r="144" spans="1:17" x14ac:dyDescent="0.25">
      <c r="A144" s="118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20"/>
    </row>
    <row r="145" spans="1:17" x14ac:dyDescent="0.25">
      <c r="A145" s="118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20"/>
    </row>
    <row r="146" spans="1:17" ht="15.75" thickBot="1" x14ac:dyDescent="0.3">
      <c r="A146" s="118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20"/>
    </row>
    <row r="147" spans="1:17" ht="19.5" thickBot="1" x14ac:dyDescent="0.3">
      <c r="A147" s="118"/>
      <c r="C147" s="117"/>
      <c r="D147" s="117"/>
      <c r="E147" s="356" t="s">
        <v>13</v>
      </c>
      <c r="F147" s="357"/>
      <c r="G147" s="357"/>
      <c r="H147" s="357"/>
      <c r="I147" s="357"/>
      <c r="J147" s="358"/>
      <c r="K147" s="186"/>
      <c r="L147" s="186"/>
      <c r="M147" s="117"/>
      <c r="N147" s="117"/>
      <c r="O147" s="117"/>
      <c r="P147" s="117"/>
      <c r="Q147" s="120"/>
    </row>
    <row r="148" spans="1:17" ht="15.75" thickBot="1" x14ac:dyDescent="0.3">
      <c r="A148" s="118"/>
      <c r="C148" s="117"/>
      <c r="D148" s="117"/>
      <c r="E148" s="372" t="s">
        <v>14</v>
      </c>
      <c r="F148" s="373"/>
      <c r="G148" s="373"/>
      <c r="H148" s="373"/>
      <c r="I148" s="374"/>
      <c r="J148" s="187">
        <v>1</v>
      </c>
      <c r="K148" s="188"/>
      <c r="L148" s="188"/>
      <c r="M148" s="117"/>
      <c r="N148" s="117"/>
      <c r="O148" s="117"/>
      <c r="P148" s="117"/>
      <c r="Q148" s="120"/>
    </row>
    <row r="149" spans="1:17" ht="16.5" thickBot="1" x14ac:dyDescent="0.3">
      <c r="A149" s="118"/>
      <c r="C149" s="117"/>
      <c r="D149" s="117"/>
      <c r="E149" s="117"/>
      <c r="F149" s="117"/>
      <c r="G149" s="117"/>
      <c r="H149" s="117"/>
      <c r="I149" s="183" t="s">
        <v>3</v>
      </c>
      <c r="J149" s="184">
        <v>1</v>
      </c>
      <c r="K149" s="185"/>
      <c r="L149" s="185"/>
      <c r="M149" s="117"/>
      <c r="N149" s="117"/>
      <c r="O149" s="117"/>
      <c r="P149" s="117"/>
      <c r="Q149" s="120"/>
    </row>
    <row r="150" spans="1:17" ht="15.75" customHeight="1" x14ac:dyDescent="0.25">
      <c r="A150" s="118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20"/>
    </row>
    <row r="151" spans="1:17" ht="15.75" customHeight="1" x14ac:dyDescent="0.25">
      <c r="A151" s="118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20"/>
    </row>
    <row r="152" spans="1:17" ht="15.75" thickBot="1" x14ac:dyDescent="0.3">
      <c r="A152" s="118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20"/>
    </row>
    <row r="153" spans="1:17" ht="19.5" thickBot="1" x14ac:dyDescent="0.3">
      <c r="A153" s="118"/>
      <c r="C153" s="117"/>
      <c r="D153" s="117"/>
      <c r="E153" s="356" t="s">
        <v>15</v>
      </c>
      <c r="F153" s="357"/>
      <c r="G153" s="357"/>
      <c r="H153" s="357"/>
      <c r="I153" s="357"/>
      <c r="J153" s="358"/>
      <c r="K153" s="186"/>
      <c r="L153" s="186"/>
      <c r="M153" s="117"/>
      <c r="N153" s="117"/>
      <c r="O153" s="117"/>
      <c r="P153" s="117"/>
      <c r="Q153" s="120"/>
    </row>
    <row r="154" spans="1:17" ht="15.75" thickBot="1" x14ac:dyDescent="0.3">
      <c r="A154" s="118"/>
      <c r="C154" s="117"/>
      <c r="D154" s="117"/>
      <c r="E154" s="372" t="s">
        <v>15</v>
      </c>
      <c r="F154" s="373"/>
      <c r="G154" s="373"/>
      <c r="H154" s="373"/>
      <c r="I154" s="374"/>
      <c r="J154" s="187">
        <v>2</v>
      </c>
      <c r="K154" s="188"/>
      <c r="L154" s="188"/>
      <c r="M154" s="117"/>
      <c r="N154" s="117"/>
      <c r="O154" s="117"/>
      <c r="P154" s="117"/>
      <c r="Q154" s="120"/>
    </row>
    <row r="155" spans="1:17" ht="16.5" thickBot="1" x14ac:dyDescent="0.3">
      <c r="A155" s="118"/>
      <c r="C155" s="117"/>
      <c r="D155" s="117"/>
      <c r="E155" s="189"/>
      <c r="F155" s="189"/>
      <c r="G155" s="189"/>
      <c r="H155" s="189"/>
      <c r="I155" s="183" t="s">
        <v>3</v>
      </c>
      <c r="J155" s="184">
        <v>2</v>
      </c>
      <c r="K155" s="185"/>
      <c r="L155" s="185"/>
      <c r="M155" s="117"/>
      <c r="N155" s="117"/>
      <c r="O155" s="117"/>
      <c r="P155" s="117"/>
      <c r="Q155" s="120"/>
    </row>
    <row r="156" spans="1:17" x14ac:dyDescent="0.25">
      <c r="A156" s="118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20"/>
    </row>
    <row r="157" spans="1:17" x14ac:dyDescent="0.25">
      <c r="A157" s="118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20"/>
    </row>
    <row r="158" spans="1:17" x14ac:dyDescent="0.25">
      <c r="A158" s="118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20"/>
    </row>
    <row r="159" spans="1:17" ht="15.75" thickBot="1" x14ac:dyDescent="0.3">
      <c r="A159" s="118"/>
      <c r="C159" s="117"/>
      <c r="D159" s="117"/>
      <c r="E159" s="117"/>
      <c r="F159" s="117"/>
      <c r="G159" s="117"/>
      <c r="H159" s="117"/>
      <c r="I159" s="117" t="s">
        <v>33</v>
      </c>
      <c r="J159" s="117"/>
      <c r="K159" s="117"/>
      <c r="L159" s="117"/>
      <c r="M159" s="117"/>
      <c r="N159" s="117"/>
      <c r="O159" s="117"/>
      <c r="P159" s="117"/>
      <c r="Q159" s="120"/>
    </row>
    <row r="160" spans="1:17" ht="19.5" thickBot="1" x14ac:dyDescent="0.3">
      <c r="A160" s="118"/>
      <c r="C160" s="117"/>
      <c r="D160" s="369" t="s">
        <v>16</v>
      </c>
      <c r="E160" s="370"/>
      <c r="F160" s="370"/>
      <c r="G160" s="370"/>
      <c r="H160" s="370"/>
      <c r="I160" s="370"/>
      <c r="J160" s="371"/>
      <c r="K160" s="249"/>
      <c r="L160" s="249"/>
      <c r="M160" s="117"/>
      <c r="N160" s="117"/>
      <c r="O160" s="117"/>
      <c r="P160" s="117"/>
      <c r="Q160" s="120"/>
    </row>
    <row r="161" spans="1:17" ht="15.75" thickBot="1" x14ac:dyDescent="0.3">
      <c r="A161" s="118"/>
      <c r="C161" s="117"/>
      <c r="D161" s="190">
        <v>1</v>
      </c>
      <c r="E161" s="375" t="str">
        <f>+'[1]ACUM-MAYO'!A162</f>
        <v>ORDINARIA</v>
      </c>
      <c r="F161" s="376"/>
      <c r="G161" s="376"/>
      <c r="H161" s="377"/>
      <c r="I161" s="191">
        <v>39</v>
      </c>
      <c r="J161" s="192">
        <f>I161/I166</f>
        <v>0.90697674418604646</v>
      </c>
      <c r="K161" s="193"/>
      <c r="L161" s="193"/>
      <c r="M161" s="117"/>
      <c r="N161" s="117"/>
      <c r="O161" s="117"/>
      <c r="P161" s="117"/>
      <c r="Q161" s="120"/>
    </row>
    <row r="162" spans="1:17" ht="19.5" customHeight="1" thickBot="1" x14ac:dyDescent="0.3">
      <c r="A162" s="118"/>
      <c r="C162" s="117"/>
      <c r="D162" s="190">
        <v>2</v>
      </c>
      <c r="E162" s="375" t="str">
        <f>+'[1]ACUM-MAYO'!A163</f>
        <v>FUNDAMENTAL</v>
      </c>
      <c r="F162" s="376"/>
      <c r="G162" s="376"/>
      <c r="H162" s="377"/>
      <c r="I162" s="191">
        <v>4</v>
      </c>
      <c r="J162" s="194">
        <f>I162/I166</f>
        <v>9.3023255813953487E-2</v>
      </c>
      <c r="K162" s="193"/>
      <c r="L162" s="193"/>
      <c r="M162" s="117"/>
      <c r="N162" s="117"/>
      <c r="O162" s="117"/>
      <c r="P162" s="117"/>
      <c r="Q162" s="120"/>
    </row>
    <row r="163" spans="1:17" ht="15.75" thickBot="1" x14ac:dyDescent="0.3">
      <c r="A163" s="118"/>
      <c r="C163" s="117"/>
      <c r="D163" s="245">
        <v>4</v>
      </c>
      <c r="E163" s="375" t="str">
        <f>+'[1]ACUM-MAYO'!A165</f>
        <v>RESERVADA</v>
      </c>
      <c r="F163" s="376"/>
      <c r="G163" s="376"/>
      <c r="H163" s="377"/>
      <c r="I163" s="191">
        <v>0</v>
      </c>
      <c r="J163" s="194">
        <f>I163/I166</f>
        <v>0</v>
      </c>
      <c r="K163" s="193"/>
      <c r="L163" s="193"/>
      <c r="M163" s="117"/>
      <c r="N163" s="117"/>
      <c r="O163" s="117"/>
      <c r="P163" s="117"/>
      <c r="Q163" s="120"/>
    </row>
    <row r="164" spans="1:17" ht="15.75" thickBot="1" x14ac:dyDescent="0.3">
      <c r="A164" s="118"/>
      <c r="C164" s="117"/>
      <c r="D164" s="190">
        <v>3</v>
      </c>
      <c r="E164" s="375" t="s">
        <v>22</v>
      </c>
      <c r="F164" s="376"/>
      <c r="G164" s="376"/>
      <c r="H164" s="377"/>
      <c r="I164" s="191">
        <v>0</v>
      </c>
      <c r="J164" s="196">
        <f>I164/I166</f>
        <v>0</v>
      </c>
      <c r="K164" s="193"/>
      <c r="L164" s="193"/>
      <c r="M164" s="117"/>
      <c r="N164" s="117"/>
      <c r="O164" s="117"/>
      <c r="P164" s="117"/>
      <c r="Q164" s="120"/>
    </row>
    <row r="165" spans="1:17" ht="15.75" thickBot="1" x14ac:dyDescent="0.3">
      <c r="A165" s="118"/>
      <c r="C165" s="117"/>
      <c r="D165" s="117"/>
      <c r="E165" s="117"/>
      <c r="F165" s="117"/>
      <c r="G165" s="117"/>
      <c r="H165" s="117"/>
      <c r="I165" s="197"/>
      <c r="J165" s="198"/>
      <c r="K165" s="198"/>
      <c r="L165" s="198"/>
      <c r="M165" s="117"/>
      <c r="N165" s="117"/>
      <c r="O165" s="117"/>
      <c r="P165" s="117"/>
      <c r="Q165" s="120"/>
    </row>
    <row r="166" spans="1:17" ht="16.5" thickBot="1" x14ac:dyDescent="0.3">
      <c r="A166" s="118"/>
      <c r="C166" s="117"/>
      <c r="D166" s="153"/>
      <c r="E166" s="199"/>
      <c r="F166" s="199"/>
      <c r="G166" s="199"/>
      <c r="H166" s="200" t="s">
        <v>3</v>
      </c>
      <c r="I166" s="184">
        <f>SUM(I161:I165)</f>
        <v>43</v>
      </c>
      <c r="J166" s="201">
        <f>SUM(J161:J164)</f>
        <v>1</v>
      </c>
      <c r="K166" s="202"/>
      <c r="L166" s="202"/>
      <c r="M166" s="117"/>
      <c r="N166" s="117"/>
      <c r="O166" s="117"/>
      <c r="P166" s="117"/>
      <c r="Q166" s="120"/>
    </row>
    <row r="167" spans="1:17" x14ac:dyDescent="0.25">
      <c r="A167" s="118"/>
      <c r="C167" s="117"/>
      <c r="D167" s="117"/>
      <c r="E167" s="117"/>
      <c r="F167" s="117"/>
      <c r="G167" s="117"/>
      <c r="H167" s="203"/>
      <c r="I167" s="117"/>
      <c r="J167" s="117"/>
      <c r="K167" s="117"/>
      <c r="L167" s="117"/>
      <c r="M167" s="117"/>
      <c r="N167" s="117"/>
      <c r="O167" s="117"/>
      <c r="P167" s="117"/>
      <c r="Q167" s="120"/>
    </row>
    <row r="168" spans="1:17" s="3" customFormat="1" ht="15.75" x14ac:dyDescent="0.25">
      <c r="A168" s="152"/>
      <c r="B168" s="153"/>
      <c r="C168" s="153"/>
      <c r="D168" s="117"/>
      <c r="E168" s="117"/>
      <c r="F168" s="117"/>
      <c r="G168" s="117"/>
      <c r="H168" s="203"/>
      <c r="I168" s="117"/>
      <c r="J168" s="117"/>
      <c r="K168" s="117"/>
      <c r="L168" s="117"/>
      <c r="M168" s="153"/>
      <c r="N168" s="153"/>
      <c r="O168" s="153"/>
      <c r="P168" s="153"/>
      <c r="Q168" s="154"/>
    </row>
    <row r="169" spans="1:17" x14ac:dyDescent="0.25">
      <c r="A169" s="118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20"/>
    </row>
    <row r="170" spans="1:17" x14ac:dyDescent="0.25">
      <c r="A170" s="118"/>
      <c r="C170" s="117"/>
      <c r="D170" s="117"/>
      <c r="E170" s="117"/>
      <c r="F170" s="117"/>
      <c r="G170" s="117"/>
      <c r="H170" s="203"/>
      <c r="I170" s="117"/>
      <c r="J170" s="117"/>
      <c r="K170" s="117"/>
      <c r="L170" s="117"/>
      <c r="M170" s="117"/>
      <c r="N170" s="117"/>
      <c r="O170" s="117"/>
      <c r="P170" s="117"/>
      <c r="Q170" s="120"/>
    </row>
    <row r="171" spans="1:17" x14ac:dyDescent="0.25">
      <c r="A171" s="118"/>
      <c r="C171" s="117"/>
      <c r="D171" s="117"/>
      <c r="E171" s="117"/>
      <c r="F171" s="117"/>
      <c r="G171" s="117"/>
      <c r="H171" s="203"/>
      <c r="I171" s="117"/>
      <c r="J171" s="117"/>
      <c r="K171" s="117"/>
      <c r="L171" s="117"/>
      <c r="M171" s="117"/>
      <c r="N171" s="117"/>
      <c r="O171" s="117"/>
      <c r="P171" s="117"/>
      <c r="Q171" s="120"/>
    </row>
    <row r="172" spans="1:17" x14ac:dyDescent="0.25">
      <c r="A172" s="118"/>
      <c r="C172" s="117"/>
      <c r="D172" s="117"/>
      <c r="E172" s="117"/>
      <c r="F172" s="117"/>
      <c r="G172" s="117"/>
      <c r="H172" s="203"/>
      <c r="I172" s="117"/>
      <c r="J172" s="117"/>
      <c r="K172" s="117"/>
      <c r="L172" s="117"/>
      <c r="M172" s="117"/>
      <c r="N172" s="117"/>
      <c r="O172" s="117"/>
      <c r="P172" s="117"/>
      <c r="Q172" s="120"/>
    </row>
    <row r="173" spans="1:17" x14ac:dyDescent="0.25">
      <c r="A173" s="118"/>
      <c r="C173" s="117"/>
      <c r="D173" s="117"/>
      <c r="E173" s="117"/>
      <c r="F173" s="117"/>
      <c r="G173" s="117"/>
      <c r="H173" s="203"/>
      <c r="I173" s="117"/>
      <c r="J173" s="117"/>
      <c r="K173" s="117"/>
      <c r="L173" s="117"/>
      <c r="M173" s="117"/>
      <c r="N173" s="117"/>
      <c r="O173" s="117"/>
      <c r="P173" s="117"/>
      <c r="Q173" s="120"/>
    </row>
    <row r="174" spans="1:17" x14ac:dyDescent="0.25">
      <c r="A174" s="118"/>
      <c r="C174" s="117"/>
      <c r="D174" s="117"/>
      <c r="E174" s="117"/>
      <c r="F174" s="117"/>
      <c r="G174" s="117"/>
      <c r="H174" s="203"/>
      <c r="I174" s="117"/>
      <c r="J174" s="117"/>
      <c r="K174" s="117"/>
      <c r="L174" s="117"/>
      <c r="M174" s="117"/>
      <c r="N174" s="117"/>
      <c r="O174" s="117"/>
      <c r="P174" s="117"/>
      <c r="Q174" s="120"/>
    </row>
    <row r="175" spans="1:17" x14ac:dyDescent="0.25">
      <c r="A175" s="118"/>
      <c r="C175" s="117"/>
      <c r="D175" s="117"/>
      <c r="E175" s="117"/>
      <c r="F175" s="117"/>
      <c r="G175" s="117"/>
      <c r="H175" s="203"/>
      <c r="I175" s="117"/>
      <c r="J175" s="117"/>
      <c r="K175" s="117"/>
      <c r="L175" s="117"/>
      <c r="M175" s="117"/>
      <c r="N175" s="117"/>
      <c r="O175" s="117"/>
      <c r="P175" s="117"/>
      <c r="Q175" s="120"/>
    </row>
    <row r="176" spans="1:17" x14ac:dyDescent="0.25">
      <c r="A176" s="118"/>
      <c r="C176" s="117"/>
      <c r="D176" s="117"/>
      <c r="E176" s="117"/>
      <c r="F176" s="117"/>
      <c r="G176" s="117"/>
      <c r="H176" s="203"/>
      <c r="I176" s="117"/>
      <c r="J176" s="117"/>
      <c r="K176" s="117"/>
      <c r="L176" s="117"/>
      <c r="M176" s="117"/>
      <c r="N176" s="117"/>
      <c r="O176" s="117"/>
      <c r="P176" s="117"/>
      <c r="Q176" s="120"/>
    </row>
    <row r="177" spans="1:17" x14ac:dyDescent="0.25">
      <c r="A177" s="118"/>
      <c r="C177" s="117"/>
      <c r="D177" s="117"/>
      <c r="E177" s="117"/>
      <c r="F177" s="117"/>
      <c r="G177" s="117"/>
      <c r="H177" s="203"/>
      <c r="I177" s="117"/>
      <c r="J177" s="117"/>
      <c r="K177" s="117"/>
      <c r="L177" s="117"/>
      <c r="M177" s="117"/>
      <c r="N177" s="117"/>
      <c r="O177" s="117"/>
      <c r="P177" s="117"/>
      <c r="Q177" s="120"/>
    </row>
    <row r="178" spans="1:17" x14ac:dyDescent="0.25">
      <c r="A178" s="118"/>
      <c r="C178" s="117"/>
      <c r="D178" s="117"/>
      <c r="E178" s="117"/>
      <c r="F178" s="117"/>
      <c r="G178" s="117"/>
      <c r="H178" s="203"/>
      <c r="I178" s="117"/>
      <c r="J178" s="117"/>
      <c r="K178" s="117"/>
      <c r="L178" s="117"/>
      <c r="M178" s="117"/>
      <c r="N178" s="117"/>
      <c r="O178" s="117"/>
      <c r="P178" s="117"/>
      <c r="Q178" s="120"/>
    </row>
    <row r="179" spans="1:17" x14ac:dyDescent="0.25">
      <c r="A179" s="118"/>
      <c r="C179" s="117"/>
      <c r="D179" s="117"/>
      <c r="E179" s="117"/>
      <c r="F179" s="117"/>
      <c r="G179" s="117"/>
      <c r="H179" s="203"/>
      <c r="I179" s="117"/>
      <c r="J179" s="117"/>
      <c r="K179" s="117"/>
      <c r="L179" s="117"/>
      <c r="M179" s="117"/>
      <c r="N179" s="117"/>
      <c r="O179" s="117"/>
      <c r="P179" s="117"/>
      <c r="Q179" s="120"/>
    </row>
    <row r="180" spans="1:17" x14ac:dyDescent="0.25">
      <c r="A180" s="118"/>
      <c r="C180" s="117"/>
      <c r="D180" s="117"/>
      <c r="E180" s="117"/>
      <c r="F180" s="117"/>
      <c r="G180" s="117"/>
      <c r="H180" s="203"/>
      <c r="I180" s="117"/>
      <c r="J180" s="117"/>
      <c r="K180" s="117"/>
      <c r="L180" s="117"/>
      <c r="M180" s="117"/>
      <c r="N180" s="117"/>
      <c r="O180" s="117"/>
      <c r="P180" s="117"/>
      <c r="Q180" s="120"/>
    </row>
    <row r="181" spans="1:17" x14ac:dyDescent="0.25">
      <c r="A181" s="118"/>
      <c r="C181" s="117"/>
      <c r="D181" s="117"/>
      <c r="E181" s="117"/>
      <c r="F181" s="117"/>
      <c r="G181" s="117"/>
      <c r="H181" s="203"/>
      <c r="I181" s="117"/>
      <c r="J181" s="117"/>
      <c r="K181" s="117"/>
      <c r="L181" s="117"/>
      <c r="M181" s="117"/>
      <c r="N181" s="117"/>
      <c r="O181" s="117"/>
      <c r="P181" s="117"/>
      <c r="Q181" s="120"/>
    </row>
    <row r="182" spans="1:17" x14ac:dyDescent="0.25">
      <c r="A182" s="118"/>
      <c r="C182" s="117"/>
      <c r="D182" s="117"/>
      <c r="E182" s="117"/>
      <c r="F182" s="117"/>
      <c r="G182" s="117"/>
      <c r="H182" s="203"/>
      <c r="I182" s="117"/>
      <c r="J182" s="117"/>
      <c r="K182" s="117"/>
      <c r="L182" s="117"/>
      <c r="M182" s="117"/>
      <c r="N182" s="117"/>
      <c r="O182" s="117"/>
      <c r="P182" s="117"/>
      <c r="Q182" s="120"/>
    </row>
    <row r="183" spans="1:17" x14ac:dyDescent="0.25">
      <c r="A183" s="118"/>
      <c r="C183" s="117"/>
      <c r="D183" s="117"/>
      <c r="E183" s="117"/>
      <c r="F183" s="117"/>
      <c r="G183" s="117"/>
      <c r="H183" s="203"/>
      <c r="I183" s="117"/>
      <c r="J183" s="117"/>
      <c r="K183" s="117"/>
      <c r="L183" s="117"/>
      <c r="M183" s="117"/>
      <c r="N183" s="117"/>
      <c r="O183" s="117"/>
      <c r="P183" s="117"/>
      <c r="Q183" s="120"/>
    </row>
    <row r="184" spans="1:17" x14ac:dyDescent="0.25">
      <c r="A184" s="118"/>
      <c r="C184" s="117"/>
      <c r="D184" s="117"/>
      <c r="E184" s="117"/>
      <c r="F184" s="117"/>
      <c r="G184" s="117"/>
      <c r="H184" s="203"/>
      <c r="I184" s="117"/>
      <c r="J184" s="117"/>
      <c r="K184" s="117"/>
      <c r="L184" s="117"/>
      <c r="M184" s="117"/>
      <c r="N184" s="117"/>
      <c r="O184" s="117"/>
      <c r="P184" s="117"/>
      <c r="Q184" s="120"/>
    </row>
    <row r="185" spans="1:17" x14ac:dyDescent="0.25">
      <c r="A185" s="118"/>
      <c r="C185" s="117"/>
      <c r="D185" s="117"/>
      <c r="E185" s="117"/>
      <c r="F185" s="117"/>
      <c r="G185" s="117"/>
      <c r="H185" s="203"/>
      <c r="I185" s="117"/>
      <c r="J185" s="117"/>
      <c r="K185" s="117"/>
      <c r="L185" s="117"/>
      <c r="M185" s="117"/>
      <c r="N185" s="117"/>
      <c r="O185" s="117"/>
      <c r="P185" s="117"/>
      <c r="Q185" s="120"/>
    </row>
    <row r="186" spans="1:17" x14ac:dyDescent="0.25">
      <c r="A186" s="118"/>
      <c r="C186" s="117"/>
      <c r="D186" s="117"/>
      <c r="E186" s="117"/>
      <c r="F186" s="117"/>
      <c r="G186" s="117"/>
      <c r="H186" s="203"/>
      <c r="I186" s="117"/>
      <c r="J186" s="117"/>
      <c r="K186" s="117"/>
      <c r="L186" s="117"/>
      <c r="M186" s="117"/>
      <c r="N186" s="117"/>
      <c r="O186" s="117"/>
      <c r="P186" s="117"/>
      <c r="Q186" s="120"/>
    </row>
    <row r="187" spans="1:17" x14ac:dyDescent="0.25">
      <c r="A187" s="118"/>
      <c r="C187" s="117"/>
      <c r="D187" s="117"/>
      <c r="E187" s="117"/>
      <c r="F187" s="117"/>
      <c r="G187" s="117"/>
      <c r="H187" s="203"/>
      <c r="I187" s="117"/>
      <c r="J187" s="117"/>
      <c r="K187" s="117"/>
      <c r="L187" s="117"/>
      <c r="M187" s="117"/>
      <c r="N187" s="117"/>
      <c r="O187" s="117"/>
      <c r="P187" s="117"/>
      <c r="Q187" s="120"/>
    </row>
    <row r="188" spans="1:17" ht="15.75" thickBot="1" x14ac:dyDescent="0.3">
      <c r="A188" s="118"/>
      <c r="C188" s="117"/>
      <c r="D188" s="117"/>
      <c r="E188" s="117"/>
      <c r="F188" s="117"/>
      <c r="G188" s="117"/>
      <c r="H188" s="203"/>
      <c r="I188" s="117"/>
      <c r="J188" s="117"/>
      <c r="K188" s="117"/>
      <c r="L188" s="117"/>
      <c r="M188" s="117"/>
      <c r="N188" s="117"/>
      <c r="O188" s="117"/>
      <c r="P188" s="117"/>
      <c r="Q188" s="120"/>
    </row>
    <row r="189" spans="1:17" ht="19.5" thickBot="1" x14ac:dyDescent="0.3">
      <c r="A189" s="118"/>
      <c r="C189" s="117"/>
      <c r="D189" s="369" t="s">
        <v>17</v>
      </c>
      <c r="E189" s="370"/>
      <c r="F189" s="370"/>
      <c r="G189" s="370"/>
      <c r="H189" s="370"/>
      <c r="I189" s="370"/>
      <c r="J189" s="371"/>
      <c r="K189" s="249"/>
      <c r="L189" s="249"/>
      <c r="M189" s="117"/>
      <c r="N189" s="117"/>
      <c r="O189" s="117"/>
      <c r="P189" s="117"/>
      <c r="Q189" s="120"/>
    </row>
    <row r="190" spans="1:17" ht="15.75" thickBot="1" x14ac:dyDescent="0.3">
      <c r="A190" s="118"/>
      <c r="C190" s="117"/>
      <c r="D190" s="190">
        <v>1</v>
      </c>
      <c r="E190" s="375" t="str">
        <f>+'[1]ACUM-MAYO'!A173</f>
        <v>ECONOMICA ADMINISTRATIVA</v>
      </c>
      <c r="F190" s="376"/>
      <c r="G190" s="376"/>
      <c r="H190" s="377"/>
      <c r="I190" s="191">
        <v>43</v>
      </c>
      <c r="J190" s="204">
        <f>I190/I195</f>
        <v>1</v>
      </c>
      <c r="K190" s="165"/>
      <c r="L190" s="165"/>
      <c r="M190" s="117"/>
      <c r="N190" s="117"/>
      <c r="O190" s="117"/>
      <c r="P190" s="117"/>
      <c r="Q190" s="120"/>
    </row>
    <row r="191" spans="1:17" ht="19.5" customHeight="1" thickBot="1" x14ac:dyDescent="0.3">
      <c r="A191" s="118"/>
      <c r="C191" s="117"/>
      <c r="D191" s="190">
        <v>2</v>
      </c>
      <c r="E191" s="375" t="str">
        <f>+'[1]ACUM-MAYO'!A174</f>
        <v>TRAMITE</v>
      </c>
      <c r="F191" s="376"/>
      <c r="G191" s="376"/>
      <c r="H191" s="377"/>
      <c r="I191" s="191">
        <v>0</v>
      </c>
      <c r="J191" s="205">
        <f>I191/I195</f>
        <v>0</v>
      </c>
      <c r="K191" s="165"/>
      <c r="L191" s="165"/>
      <c r="M191" s="117"/>
      <c r="N191" s="117"/>
      <c r="O191" s="117"/>
      <c r="P191" s="117"/>
      <c r="Q191" s="120"/>
    </row>
    <row r="192" spans="1:17" ht="15.75" customHeight="1" thickBot="1" x14ac:dyDescent="0.3">
      <c r="A192" s="118"/>
      <c r="C192" s="117"/>
      <c r="D192" s="190">
        <v>3</v>
      </c>
      <c r="E192" s="375" t="str">
        <f>+'[1]ACUM-MAYO'!A175</f>
        <v>SERV. PUB.</v>
      </c>
      <c r="F192" s="376"/>
      <c r="G192" s="376"/>
      <c r="H192" s="377"/>
      <c r="I192" s="191">
        <v>0</v>
      </c>
      <c r="J192" s="205">
        <f>I192/I195</f>
        <v>0</v>
      </c>
      <c r="K192" s="165"/>
      <c r="L192" s="165"/>
      <c r="M192" s="117"/>
      <c r="N192" s="117"/>
      <c r="O192" s="117"/>
      <c r="P192" s="117"/>
      <c r="Q192" s="120"/>
    </row>
    <row r="193" spans="1:17" ht="15.75" thickBot="1" x14ac:dyDescent="0.3">
      <c r="A193" s="118"/>
      <c r="C193" s="117"/>
      <c r="D193" s="190">
        <v>4</v>
      </c>
      <c r="E193" s="375" t="str">
        <f>+'[1]ACUM-MAYO'!A176</f>
        <v>LEGAL</v>
      </c>
      <c r="F193" s="376"/>
      <c r="G193" s="376"/>
      <c r="H193" s="377"/>
      <c r="I193" s="191">
        <v>0</v>
      </c>
      <c r="J193" s="206">
        <f>I193/I195</f>
        <v>0</v>
      </c>
      <c r="K193" s="165"/>
      <c r="L193" s="165"/>
      <c r="M193" s="117"/>
      <c r="N193" s="117"/>
      <c r="O193" s="117"/>
      <c r="P193" s="117"/>
      <c r="Q193" s="120"/>
    </row>
    <row r="194" spans="1:17" ht="15.75" customHeight="1" thickBot="1" x14ac:dyDescent="0.3">
      <c r="A194" s="118"/>
      <c r="C194" s="117"/>
      <c r="D194" s="188"/>
      <c r="E194" s="207"/>
      <c r="F194" s="207"/>
      <c r="G194" s="207"/>
      <c r="H194" s="207"/>
      <c r="I194" s="207"/>
      <c r="J194" s="207"/>
      <c r="K194" s="207"/>
      <c r="L194" s="207"/>
      <c r="M194" s="117"/>
      <c r="N194" s="117"/>
      <c r="O194" s="117"/>
      <c r="P194" s="117"/>
      <c r="Q194" s="120"/>
    </row>
    <row r="195" spans="1:17" ht="16.5" thickBot="1" x14ac:dyDescent="0.3">
      <c r="A195" s="118"/>
      <c r="C195" s="117"/>
      <c r="D195" s="153"/>
      <c r="E195" s="153"/>
      <c r="F195" s="153"/>
      <c r="G195" s="153"/>
      <c r="H195" s="208" t="s">
        <v>3</v>
      </c>
      <c r="I195" s="184">
        <v>43</v>
      </c>
      <c r="J195" s="209">
        <f>SUM(J190:J193)</f>
        <v>1</v>
      </c>
      <c r="K195" s="179"/>
      <c r="L195" s="179"/>
      <c r="M195" s="117"/>
      <c r="N195" s="117"/>
      <c r="O195" s="117"/>
      <c r="P195" s="117"/>
      <c r="Q195" s="120"/>
    </row>
    <row r="196" spans="1:17" x14ac:dyDescent="0.25">
      <c r="A196" s="118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207"/>
      <c r="N196" s="117"/>
      <c r="O196" s="117"/>
      <c r="P196" s="117"/>
      <c r="Q196" s="120"/>
    </row>
    <row r="197" spans="1:17" s="3" customFormat="1" ht="15.75" x14ac:dyDescent="0.25">
      <c r="A197" s="152"/>
      <c r="B197" s="153"/>
      <c r="C197" s="153"/>
      <c r="D197" s="117"/>
      <c r="E197" s="117"/>
      <c r="F197" s="117"/>
      <c r="G197" s="117"/>
      <c r="H197" s="117"/>
      <c r="I197" s="117"/>
      <c r="J197" s="117"/>
      <c r="K197" s="117"/>
      <c r="L197" s="117"/>
      <c r="M197" s="153"/>
      <c r="N197" s="153"/>
      <c r="O197" s="153"/>
      <c r="P197" s="153"/>
      <c r="Q197" s="154"/>
    </row>
    <row r="198" spans="1:17" x14ac:dyDescent="0.25">
      <c r="A198" s="118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20"/>
    </row>
    <row r="199" spans="1:17" x14ac:dyDescent="0.25">
      <c r="A199" s="118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20"/>
    </row>
    <row r="200" spans="1:17" x14ac:dyDescent="0.25">
      <c r="A200" s="118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20"/>
    </row>
    <row r="201" spans="1:17" x14ac:dyDescent="0.25">
      <c r="A201" s="118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20"/>
    </row>
    <row r="202" spans="1:17" x14ac:dyDescent="0.25">
      <c r="A202" s="118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20"/>
    </row>
    <row r="203" spans="1:17" x14ac:dyDescent="0.25">
      <c r="A203" s="118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20"/>
    </row>
    <row r="204" spans="1:17" x14ac:dyDescent="0.25">
      <c r="A204" s="118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20"/>
    </row>
    <row r="205" spans="1:17" x14ac:dyDescent="0.25">
      <c r="A205" s="118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20"/>
    </row>
    <row r="206" spans="1:17" x14ac:dyDescent="0.25">
      <c r="A206" s="118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20"/>
    </row>
    <row r="207" spans="1:17" x14ac:dyDescent="0.25">
      <c r="A207" s="118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20"/>
    </row>
    <row r="208" spans="1:17" x14ac:dyDescent="0.25">
      <c r="A208" s="118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N208" s="117"/>
      <c r="O208" s="117"/>
      <c r="P208" s="117"/>
      <c r="Q208" s="120"/>
    </row>
    <row r="209" spans="1:17" x14ac:dyDescent="0.25">
      <c r="A209" s="118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20"/>
    </row>
    <row r="210" spans="1:17" x14ac:dyDescent="0.25">
      <c r="A210" s="118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20"/>
    </row>
    <row r="211" spans="1:17" x14ac:dyDescent="0.25">
      <c r="A211" s="118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20"/>
    </row>
    <row r="212" spans="1:17" x14ac:dyDescent="0.25">
      <c r="A212" s="118"/>
      <c r="C212" s="117"/>
      <c r="D212" s="207"/>
      <c r="E212" s="207"/>
      <c r="F212" s="207"/>
      <c r="G212" s="210"/>
      <c r="H212" s="203"/>
      <c r="I212" s="117"/>
      <c r="J212" s="117"/>
      <c r="K212" s="117"/>
      <c r="L212" s="117"/>
      <c r="M212" s="117"/>
      <c r="N212" s="117"/>
      <c r="O212" s="117"/>
      <c r="P212" s="117"/>
      <c r="Q212" s="120"/>
    </row>
    <row r="213" spans="1:17" x14ac:dyDescent="0.25">
      <c r="A213" s="118"/>
      <c r="C213" s="117"/>
      <c r="D213" s="207"/>
      <c r="E213" s="207"/>
      <c r="F213" s="207"/>
      <c r="G213" s="210"/>
      <c r="H213" s="203"/>
      <c r="I213" s="117"/>
      <c r="J213" s="117"/>
      <c r="K213" s="117"/>
      <c r="L213" s="117"/>
      <c r="M213" s="117"/>
      <c r="N213" s="117"/>
      <c r="O213" s="117"/>
      <c r="P213" s="117"/>
      <c r="Q213" s="120"/>
    </row>
    <row r="214" spans="1:17" x14ac:dyDescent="0.25">
      <c r="A214" s="118"/>
      <c r="C214" s="117"/>
      <c r="D214" s="207"/>
      <c r="E214" s="207"/>
      <c r="F214" s="207"/>
      <c r="G214" s="210"/>
      <c r="H214" s="203"/>
      <c r="I214" s="117"/>
      <c r="J214" s="117"/>
      <c r="K214" s="117"/>
      <c r="L214" s="117"/>
      <c r="M214" s="117"/>
      <c r="N214" s="117"/>
      <c r="O214" s="117"/>
      <c r="P214" s="117"/>
      <c r="Q214" s="120"/>
    </row>
    <row r="215" spans="1:17" x14ac:dyDescent="0.25">
      <c r="A215" s="118"/>
      <c r="C215" s="117"/>
      <c r="D215" s="207"/>
      <c r="E215" s="207"/>
      <c r="F215" s="207"/>
      <c r="G215" s="210"/>
      <c r="H215" s="203"/>
      <c r="I215" s="117"/>
      <c r="J215" s="117"/>
      <c r="K215" s="117"/>
      <c r="L215" s="117"/>
      <c r="M215" s="117"/>
      <c r="N215" s="117"/>
      <c r="O215" s="117"/>
      <c r="P215" s="117"/>
      <c r="Q215" s="120"/>
    </row>
    <row r="216" spans="1:17" x14ac:dyDescent="0.25">
      <c r="A216" s="118"/>
      <c r="C216" s="117"/>
      <c r="D216" s="207"/>
      <c r="E216" s="207"/>
      <c r="F216" s="207"/>
      <c r="G216" s="210"/>
      <c r="H216" s="203"/>
      <c r="I216" s="117"/>
      <c r="J216" s="117"/>
      <c r="K216" s="117"/>
      <c r="L216" s="117"/>
      <c r="M216" s="117"/>
      <c r="N216" s="117"/>
      <c r="O216" s="117"/>
      <c r="P216" s="117"/>
      <c r="Q216" s="120"/>
    </row>
    <row r="217" spans="1:17" ht="15.75" thickBot="1" x14ac:dyDescent="0.3">
      <c r="A217" s="118"/>
      <c r="C217" s="117"/>
      <c r="D217" s="207"/>
      <c r="E217" s="207"/>
      <c r="F217" s="207"/>
      <c r="G217" s="210"/>
      <c r="H217" s="203"/>
      <c r="I217" s="117"/>
      <c r="J217" s="117"/>
      <c r="K217" s="117"/>
      <c r="L217" s="117"/>
      <c r="M217" s="117"/>
      <c r="N217" s="117"/>
      <c r="O217" s="117"/>
      <c r="P217" s="117"/>
      <c r="Q217" s="120"/>
    </row>
    <row r="218" spans="1:17" ht="19.5" thickBot="1" x14ac:dyDescent="0.3">
      <c r="A218" s="118"/>
      <c r="C218" s="117"/>
      <c r="D218" s="369" t="s">
        <v>18</v>
      </c>
      <c r="E218" s="370"/>
      <c r="F218" s="370"/>
      <c r="G218" s="370"/>
      <c r="H218" s="370"/>
      <c r="I218" s="370"/>
      <c r="J218" s="371"/>
      <c r="K218" s="249"/>
      <c r="L218" s="249"/>
      <c r="M218" s="117"/>
      <c r="N218" s="117"/>
      <c r="O218" s="117"/>
      <c r="P218" s="117"/>
      <c r="Q218" s="120"/>
    </row>
    <row r="219" spans="1:17" ht="15.75" thickBot="1" x14ac:dyDescent="0.3">
      <c r="A219" s="118"/>
      <c r="C219" s="117"/>
      <c r="D219" s="190">
        <v>1</v>
      </c>
      <c r="E219" s="211" t="s">
        <v>39</v>
      </c>
      <c r="F219" s="212"/>
      <c r="G219" s="212"/>
      <c r="H219" s="213"/>
      <c r="I219" s="191">
        <v>27</v>
      </c>
      <c r="J219" s="204">
        <f>I219/I224</f>
        <v>0.62790697674418605</v>
      </c>
      <c r="K219" s="165"/>
      <c r="L219" s="165"/>
      <c r="M219" s="117"/>
      <c r="N219" s="117"/>
      <c r="O219" s="117"/>
      <c r="P219" s="117"/>
      <c r="Q219" s="120"/>
    </row>
    <row r="220" spans="1:17" ht="19.5" customHeight="1" thickBot="1" x14ac:dyDescent="0.3">
      <c r="A220" s="118"/>
      <c r="C220" s="117"/>
      <c r="D220" s="190">
        <v>2</v>
      </c>
      <c r="E220" s="211" t="str">
        <f>+'[1]ACUM-MAYO'!A187</f>
        <v>CORREO ELECTRONICO</v>
      </c>
      <c r="F220" s="212"/>
      <c r="G220" s="212"/>
      <c r="H220" s="213"/>
      <c r="I220" s="191">
        <v>10</v>
      </c>
      <c r="J220" s="204">
        <f>I220/I224</f>
        <v>0.23255813953488372</v>
      </c>
      <c r="K220" s="165"/>
      <c r="L220" s="165"/>
      <c r="M220" s="117"/>
      <c r="N220" s="117"/>
      <c r="O220" s="117"/>
      <c r="P220" s="117"/>
      <c r="Q220" s="120"/>
    </row>
    <row r="221" spans="1:17" ht="15.75" customHeight="1" thickBot="1" x14ac:dyDescent="0.3">
      <c r="A221" s="118"/>
      <c r="C221" s="117"/>
      <c r="D221" s="190">
        <v>3</v>
      </c>
      <c r="E221" s="211" t="str">
        <f>+'[1]ACUM-MAYO'!A188</f>
        <v>NOTIFICACIÓN PERSONAL</v>
      </c>
      <c r="F221" s="212"/>
      <c r="G221" s="212"/>
      <c r="H221" s="213"/>
      <c r="I221" s="191">
        <v>6</v>
      </c>
      <c r="J221" s="204">
        <f>I221/I224</f>
        <v>0.13953488372093023</v>
      </c>
      <c r="K221" s="165"/>
      <c r="L221" s="165"/>
      <c r="M221" s="117"/>
      <c r="N221" s="117"/>
      <c r="O221" s="117"/>
      <c r="P221" s="117"/>
      <c r="Q221" s="120"/>
    </row>
    <row r="222" spans="1:17" ht="15.75" customHeight="1" thickBot="1" x14ac:dyDescent="0.3">
      <c r="A222" s="118"/>
      <c r="C222" s="117"/>
      <c r="D222" s="190">
        <v>4</v>
      </c>
      <c r="E222" s="211" t="str">
        <f>+'[1]ACUM-MAYO'!A189</f>
        <v>LISTAS</v>
      </c>
      <c r="F222" s="212"/>
      <c r="G222" s="246"/>
      <c r="H222" s="247"/>
      <c r="I222" s="191">
        <v>0</v>
      </c>
      <c r="J222" s="204">
        <f>I222/I224</f>
        <v>0</v>
      </c>
      <c r="K222" s="165"/>
      <c r="L222" s="165"/>
      <c r="M222" s="117"/>
      <c r="N222" s="216"/>
      <c r="O222" s="117"/>
      <c r="P222" s="117"/>
      <c r="Q222" s="120"/>
    </row>
    <row r="223" spans="1:17" ht="15.75" customHeight="1" thickBot="1" x14ac:dyDescent="0.3">
      <c r="A223" s="118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216"/>
      <c r="O223" s="117"/>
      <c r="P223" s="117"/>
      <c r="Q223" s="120"/>
    </row>
    <row r="224" spans="1:17" ht="15.75" customHeight="1" thickBot="1" x14ac:dyDescent="0.3">
      <c r="A224" s="118"/>
      <c r="C224" s="117"/>
      <c r="D224" s="153"/>
      <c r="E224" s="199"/>
      <c r="F224" s="199"/>
      <c r="G224" s="199"/>
      <c r="H224" s="208" t="s">
        <v>3</v>
      </c>
      <c r="I224" s="184">
        <f>SUM(I219:I223)</f>
        <v>43</v>
      </c>
      <c r="J224" s="209">
        <f>SUM(J219:J223)</f>
        <v>1</v>
      </c>
      <c r="K224" s="179"/>
      <c r="L224" s="179"/>
      <c r="M224" s="117"/>
      <c r="N224" s="117"/>
      <c r="O224" s="117"/>
      <c r="P224" s="117"/>
      <c r="Q224" s="120"/>
    </row>
    <row r="225" spans="1:17" ht="15.75" customHeight="1" x14ac:dyDescent="0.25">
      <c r="A225" s="118"/>
      <c r="C225" s="117"/>
      <c r="D225" s="153"/>
      <c r="E225" s="199"/>
      <c r="F225" s="199"/>
      <c r="G225" s="199"/>
      <c r="H225" s="217"/>
      <c r="I225" s="218"/>
      <c r="J225" s="219"/>
      <c r="K225" s="179"/>
      <c r="L225" s="179"/>
      <c r="M225" s="117"/>
      <c r="N225" s="117"/>
      <c r="O225" s="117"/>
      <c r="P225" s="117"/>
      <c r="Q225" s="120"/>
    </row>
    <row r="226" spans="1:17" ht="15.75" customHeight="1" x14ac:dyDescent="0.25">
      <c r="A226" s="118"/>
      <c r="C226" s="117"/>
      <c r="D226" s="153"/>
      <c r="E226" s="199"/>
      <c r="F226" s="199"/>
      <c r="G226" s="199"/>
      <c r="H226" s="217"/>
      <c r="I226" s="218"/>
      <c r="J226" s="219"/>
      <c r="K226" s="179"/>
      <c r="L226" s="179"/>
      <c r="M226" s="117"/>
      <c r="N226" s="117"/>
      <c r="O226" s="117"/>
      <c r="P226" s="117"/>
      <c r="Q226" s="120"/>
    </row>
    <row r="227" spans="1:17" x14ac:dyDescent="0.25">
      <c r="A227" s="118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20"/>
    </row>
    <row r="228" spans="1:17" s="3" customFormat="1" ht="15.75" x14ac:dyDescent="0.25">
      <c r="A228" s="152"/>
      <c r="B228" s="153"/>
      <c r="C228" s="153"/>
      <c r="D228" s="117"/>
      <c r="E228" s="117"/>
      <c r="F228" s="117"/>
      <c r="G228" s="117"/>
      <c r="H228" s="117"/>
      <c r="I228" s="117"/>
      <c r="J228" s="117"/>
      <c r="K228" s="117"/>
      <c r="L228" s="117"/>
      <c r="M228" s="153"/>
      <c r="N228" s="153"/>
      <c r="O228" s="153"/>
      <c r="P228" s="153"/>
      <c r="Q228" s="154"/>
    </row>
    <row r="229" spans="1:17" x14ac:dyDescent="0.25">
      <c r="A229" s="118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20"/>
    </row>
    <row r="230" spans="1:17" x14ac:dyDescent="0.25">
      <c r="A230" s="118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20"/>
    </row>
    <row r="231" spans="1:17" x14ac:dyDescent="0.25">
      <c r="A231" s="118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20"/>
    </row>
    <row r="232" spans="1:17" x14ac:dyDescent="0.25">
      <c r="A232" s="118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20"/>
    </row>
    <row r="233" spans="1:17" x14ac:dyDescent="0.25">
      <c r="A233" s="118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20"/>
    </row>
    <row r="234" spans="1:17" x14ac:dyDescent="0.25">
      <c r="A234" s="118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20"/>
    </row>
    <row r="235" spans="1:17" x14ac:dyDescent="0.25">
      <c r="A235" s="118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20"/>
    </row>
    <row r="236" spans="1:17" x14ac:dyDescent="0.25">
      <c r="A236" s="118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20"/>
    </row>
    <row r="237" spans="1:17" x14ac:dyDescent="0.25">
      <c r="A237" s="118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20"/>
    </row>
    <row r="238" spans="1:17" x14ac:dyDescent="0.25">
      <c r="A238" s="118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20"/>
    </row>
    <row r="239" spans="1:17" x14ac:dyDescent="0.25">
      <c r="A239" s="118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20"/>
    </row>
    <row r="240" spans="1:17" x14ac:dyDescent="0.25">
      <c r="A240" s="118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20"/>
    </row>
    <row r="241" spans="1:17" x14ac:dyDescent="0.25">
      <c r="A241" s="118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20"/>
    </row>
    <row r="242" spans="1:17" x14ac:dyDescent="0.25">
      <c r="A242" s="118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20"/>
    </row>
    <row r="243" spans="1:17" x14ac:dyDescent="0.25">
      <c r="A243" s="118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20"/>
    </row>
    <row r="244" spans="1:17" x14ac:dyDescent="0.25">
      <c r="A244" s="118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20"/>
    </row>
    <row r="245" spans="1:17" x14ac:dyDescent="0.25">
      <c r="A245" s="118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20"/>
    </row>
    <row r="246" spans="1:17" ht="15.75" thickBot="1" x14ac:dyDescent="0.3">
      <c r="A246" s="118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20"/>
    </row>
    <row r="247" spans="1:17" ht="19.5" thickBot="1" x14ac:dyDescent="0.3">
      <c r="A247" s="118"/>
      <c r="C247" s="117"/>
      <c r="D247" s="356" t="s">
        <v>25</v>
      </c>
      <c r="E247" s="386"/>
      <c r="F247" s="386"/>
      <c r="G247" s="358"/>
      <c r="H247" s="220"/>
      <c r="I247" s="117"/>
      <c r="J247" s="117"/>
      <c r="K247" s="117"/>
      <c r="L247" s="117"/>
      <c r="M247" s="117"/>
      <c r="N247" s="117"/>
      <c r="O247" s="117"/>
      <c r="P247" s="117"/>
      <c r="Q247" s="120"/>
    </row>
    <row r="248" spans="1:17" ht="27" customHeight="1" thickBot="1" x14ac:dyDescent="0.3">
      <c r="A248" s="118"/>
      <c r="C248" s="117"/>
      <c r="D248" s="221">
        <v>1</v>
      </c>
      <c r="E248" s="387" t="s">
        <v>26</v>
      </c>
      <c r="F248" s="388"/>
      <c r="G248" s="222">
        <v>1</v>
      </c>
      <c r="H248" s="117"/>
      <c r="I248" s="117"/>
      <c r="J248" s="117"/>
      <c r="K248" s="117"/>
      <c r="L248" s="117"/>
      <c r="M248" s="117"/>
      <c r="N248" s="117"/>
      <c r="O248" s="117"/>
      <c r="P248" s="117"/>
      <c r="Q248" s="120"/>
    </row>
    <row r="249" spans="1:17" ht="19.5" customHeight="1" thickBot="1" x14ac:dyDescent="0.3">
      <c r="A249" s="118"/>
      <c r="C249" s="223"/>
      <c r="D249" s="221">
        <v>2</v>
      </c>
      <c r="E249" s="387" t="s">
        <v>27</v>
      </c>
      <c r="F249" s="388"/>
      <c r="G249" s="224">
        <v>27</v>
      </c>
      <c r="H249" s="117"/>
      <c r="I249" s="117"/>
      <c r="J249" s="117"/>
      <c r="K249" s="117"/>
      <c r="L249" s="117"/>
      <c r="M249" s="117"/>
      <c r="N249" s="117"/>
      <c r="O249" s="117"/>
      <c r="P249" s="117"/>
      <c r="Q249" s="120"/>
    </row>
    <row r="250" spans="1:17" ht="24" customHeight="1" thickBot="1" x14ac:dyDescent="0.3">
      <c r="A250" s="118"/>
      <c r="C250" s="225"/>
      <c r="D250" s="221">
        <v>3</v>
      </c>
      <c r="E250" s="387" t="s">
        <v>28</v>
      </c>
      <c r="F250" s="388"/>
      <c r="G250" s="224">
        <v>1</v>
      </c>
      <c r="H250" s="117"/>
      <c r="I250" s="117"/>
      <c r="J250" s="117"/>
      <c r="K250" s="117"/>
      <c r="L250" s="117"/>
      <c r="M250" s="117"/>
      <c r="N250" s="117"/>
      <c r="O250" s="117"/>
      <c r="P250" s="120"/>
      <c r="Q250" s="226"/>
    </row>
    <row r="251" spans="1:17" ht="15.75" customHeight="1" thickBot="1" x14ac:dyDescent="0.3">
      <c r="A251" s="118"/>
      <c r="C251" s="225"/>
      <c r="D251" s="221">
        <v>4</v>
      </c>
      <c r="E251" s="387" t="s">
        <v>29</v>
      </c>
      <c r="F251" s="388"/>
      <c r="G251" s="224">
        <v>3</v>
      </c>
      <c r="H251" s="117"/>
      <c r="I251" s="117"/>
      <c r="J251" s="117"/>
      <c r="K251" s="117"/>
      <c r="L251" s="117"/>
      <c r="M251" s="117"/>
      <c r="N251" s="117"/>
      <c r="O251" s="117"/>
      <c r="P251" s="120"/>
      <c r="Q251" s="226"/>
    </row>
    <row r="252" spans="1:17" ht="15.75" customHeight="1" thickBot="1" x14ac:dyDescent="0.3">
      <c r="A252" s="118"/>
      <c r="C252" s="225"/>
      <c r="D252" s="221">
        <v>5</v>
      </c>
      <c r="E252" s="387" t="s">
        <v>30</v>
      </c>
      <c r="F252" s="388"/>
      <c r="G252" s="224">
        <v>1</v>
      </c>
      <c r="H252" s="117"/>
      <c r="I252" s="117"/>
      <c r="J252" s="117"/>
      <c r="K252" s="117"/>
      <c r="L252" s="117"/>
      <c r="M252" s="117"/>
      <c r="N252" s="117"/>
      <c r="O252" s="117"/>
      <c r="P252" s="120"/>
      <c r="Q252" s="226"/>
    </row>
    <row r="253" spans="1:17" ht="15.75" customHeight="1" thickBot="1" x14ac:dyDescent="0.3">
      <c r="A253" s="118"/>
      <c r="C253" s="225"/>
      <c r="D253" s="227">
        <v>6</v>
      </c>
      <c r="E253" s="378" t="s">
        <v>31</v>
      </c>
      <c r="F253" s="379"/>
      <c r="G253" s="228">
        <v>0</v>
      </c>
      <c r="H253" s="117"/>
      <c r="I253" s="117"/>
      <c r="J253" s="117"/>
      <c r="K253" s="117"/>
      <c r="L253" s="117"/>
      <c r="M253" s="117"/>
      <c r="N253" s="117"/>
      <c r="O253" s="117"/>
      <c r="P253" s="120"/>
      <c r="Q253" s="226"/>
    </row>
    <row r="254" spans="1:17" ht="15.75" customHeight="1" thickBot="1" x14ac:dyDescent="0.3">
      <c r="A254" s="118"/>
      <c r="C254" s="225"/>
      <c r="D254" s="221">
        <v>7</v>
      </c>
      <c r="E254" s="380" t="s">
        <v>32</v>
      </c>
      <c r="F254" s="381"/>
      <c r="G254" s="229">
        <v>10</v>
      </c>
      <c r="H254" s="117"/>
      <c r="I254" s="117"/>
      <c r="J254" s="117"/>
      <c r="K254" s="117"/>
      <c r="L254" s="117"/>
      <c r="M254" s="117"/>
      <c r="N254" s="117"/>
      <c r="O254" s="117"/>
      <c r="P254" s="120"/>
      <c r="Q254" s="226"/>
    </row>
    <row r="255" spans="1:17" ht="15.75" customHeight="1" thickBot="1" x14ac:dyDescent="0.3">
      <c r="A255" s="118"/>
      <c r="C255" s="225"/>
      <c r="D255" s="117"/>
      <c r="E255" s="382" t="s">
        <v>3</v>
      </c>
      <c r="F255" s="383"/>
      <c r="G255" s="230">
        <v>43</v>
      </c>
      <c r="H255" s="231"/>
      <c r="I255" s="117"/>
      <c r="J255" s="117"/>
      <c r="K255" s="117"/>
      <c r="L255" s="120"/>
      <c r="M255" s="226"/>
    </row>
    <row r="256" spans="1:17" ht="21" customHeight="1" x14ac:dyDescent="0.25">
      <c r="A256" s="118"/>
      <c r="C256" s="225"/>
      <c r="D256" s="117"/>
      <c r="E256" s="117"/>
      <c r="F256" s="117"/>
      <c r="G256" s="117"/>
      <c r="H256" s="117"/>
      <c r="I256" s="117"/>
      <c r="J256" s="117"/>
      <c r="K256" s="117"/>
      <c r="L256" s="120"/>
      <c r="M256" s="226"/>
    </row>
    <row r="257" spans="1:13" ht="15.75" customHeight="1" x14ac:dyDescent="0.25">
      <c r="A257" s="118"/>
      <c r="C257" s="225"/>
      <c r="D257" s="117"/>
      <c r="E257" s="117"/>
      <c r="F257" s="117"/>
      <c r="G257" s="117"/>
      <c r="H257" s="117"/>
      <c r="I257" s="117"/>
      <c r="J257" s="117"/>
      <c r="K257" s="117"/>
      <c r="L257" s="120"/>
      <c r="M257" s="226"/>
    </row>
    <row r="258" spans="1:13" ht="15.75" customHeight="1" x14ac:dyDescent="0.25">
      <c r="A258" s="118"/>
      <c r="C258" s="225"/>
      <c r="D258" s="117"/>
      <c r="E258" s="117"/>
      <c r="F258" s="117"/>
      <c r="G258" s="117"/>
      <c r="H258" s="117"/>
      <c r="I258" s="117"/>
      <c r="J258" s="117"/>
      <c r="K258" s="117"/>
      <c r="L258" s="120"/>
      <c r="M258" s="226"/>
    </row>
    <row r="259" spans="1:13" ht="15.75" customHeight="1" x14ac:dyDescent="0.25">
      <c r="A259" s="118"/>
      <c r="C259" s="225"/>
      <c r="D259" s="117"/>
      <c r="E259" s="117"/>
      <c r="F259" s="117"/>
      <c r="G259" s="117"/>
      <c r="H259" s="117"/>
      <c r="I259" s="117"/>
      <c r="J259" s="117"/>
      <c r="K259" s="117"/>
      <c r="L259" s="120"/>
      <c r="M259" s="226"/>
    </row>
    <row r="260" spans="1:13" ht="15.75" customHeight="1" x14ac:dyDescent="0.25">
      <c r="A260" s="118"/>
      <c r="C260" s="225"/>
      <c r="D260" s="117"/>
      <c r="E260" s="117"/>
      <c r="F260" s="117"/>
      <c r="G260" s="117"/>
      <c r="H260" s="117"/>
      <c r="I260" s="117"/>
      <c r="J260" s="117"/>
      <c r="K260" s="117"/>
      <c r="L260" s="120"/>
      <c r="M260" s="226"/>
    </row>
    <row r="261" spans="1:13" ht="15.75" customHeight="1" x14ac:dyDescent="0.25">
      <c r="A261" s="118"/>
      <c r="C261" s="225"/>
      <c r="D261" s="117"/>
      <c r="E261" s="117"/>
      <c r="F261" s="117"/>
      <c r="G261" s="117"/>
      <c r="H261" s="117"/>
      <c r="I261" s="117"/>
      <c r="J261" s="117"/>
      <c r="K261" s="117"/>
      <c r="L261" s="120"/>
      <c r="M261" s="226"/>
    </row>
    <row r="262" spans="1:13" ht="15.75" customHeight="1" x14ac:dyDescent="0.25">
      <c r="A262" s="118"/>
      <c r="C262" s="225"/>
      <c r="D262" s="117"/>
      <c r="E262" s="117"/>
      <c r="F262" s="117"/>
      <c r="G262" s="117"/>
      <c r="H262" s="117"/>
      <c r="I262" s="117"/>
      <c r="J262" s="117"/>
      <c r="K262" s="117"/>
      <c r="L262" s="120"/>
      <c r="M262" s="226"/>
    </row>
    <row r="263" spans="1:13" ht="15.75" customHeight="1" x14ac:dyDescent="0.25">
      <c r="A263" s="118"/>
      <c r="C263" s="225"/>
      <c r="D263" s="117"/>
      <c r="E263" s="117"/>
      <c r="F263" s="117"/>
      <c r="G263" s="117"/>
      <c r="H263" s="117"/>
      <c r="I263" s="117"/>
      <c r="J263" s="117"/>
      <c r="K263" s="117"/>
      <c r="L263" s="120"/>
      <c r="M263" s="226"/>
    </row>
    <row r="264" spans="1:13" ht="15.75" customHeight="1" x14ac:dyDescent="0.25">
      <c r="A264" s="118"/>
      <c r="C264" s="225"/>
      <c r="D264" s="117"/>
      <c r="E264" s="117"/>
      <c r="F264" s="117"/>
      <c r="G264" s="117"/>
      <c r="H264" s="117"/>
      <c r="I264" s="117"/>
      <c r="J264" s="117"/>
      <c r="K264" s="117"/>
      <c r="L264" s="120"/>
      <c r="M264" s="226"/>
    </row>
    <row r="265" spans="1:13" ht="15.75" customHeight="1" x14ac:dyDescent="0.25">
      <c r="A265" s="118"/>
      <c r="C265" s="225"/>
      <c r="D265" s="117"/>
      <c r="H265" s="117"/>
      <c r="I265" s="117"/>
      <c r="J265" s="117"/>
      <c r="K265" s="117"/>
      <c r="L265" s="120"/>
      <c r="M265" s="226"/>
    </row>
    <row r="266" spans="1:13" ht="15.75" customHeight="1" x14ac:dyDescent="0.25">
      <c r="A266" s="118"/>
      <c r="C266" s="225"/>
      <c r="D266" s="117"/>
      <c r="E266" s="117"/>
      <c r="F266" s="117"/>
      <c r="G266" s="117"/>
      <c r="H266" s="117"/>
      <c r="I266" s="117"/>
      <c r="J266" s="117"/>
      <c r="K266" s="117"/>
      <c r="L266" s="120"/>
      <c r="M266" s="226"/>
    </row>
    <row r="267" spans="1:13" ht="15.75" customHeight="1" x14ac:dyDescent="0.25">
      <c r="A267" s="118"/>
      <c r="C267" s="225"/>
      <c r="D267" s="117"/>
      <c r="E267" s="117"/>
      <c r="F267" s="117"/>
      <c r="G267" s="117"/>
      <c r="H267" s="117"/>
      <c r="I267" s="117"/>
      <c r="J267" s="117"/>
      <c r="K267" s="117"/>
      <c r="L267" s="120"/>
      <c r="M267" s="226"/>
    </row>
    <row r="268" spans="1:13" ht="15.75" customHeight="1" x14ac:dyDescent="0.25">
      <c r="A268" s="118"/>
      <c r="C268" s="225"/>
      <c r="D268" s="117"/>
      <c r="E268" s="117"/>
      <c r="F268" s="117"/>
      <c r="G268" s="117"/>
      <c r="H268" s="117"/>
      <c r="I268" s="117"/>
      <c r="J268" s="117"/>
      <c r="K268" s="117"/>
      <c r="L268" s="120"/>
      <c r="M268" s="226"/>
    </row>
    <row r="269" spans="1:13" ht="15.75" customHeight="1" x14ac:dyDescent="0.25">
      <c r="A269" s="118"/>
      <c r="C269" s="225"/>
      <c r="D269" s="117"/>
      <c r="E269" s="117"/>
      <c r="F269" s="117"/>
      <c r="G269" s="117"/>
      <c r="H269" s="117"/>
      <c r="I269" s="117"/>
      <c r="J269" s="117"/>
      <c r="K269" s="117"/>
      <c r="L269" s="120"/>
      <c r="M269" s="226"/>
    </row>
    <row r="270" spans="1:13" ht="15.75" customHeight="1" x14ac:dyDescent="0.25">
      <c r="A270" s="118"/>
      <c r="C270" s="225"/>
      <c r="D270" s="117"/>
      <c r="E270" s="117"/>
      <c r="F270" s="117"/>
      <c r="G270" s="117"/>
      <c r="H270" s="117"/>
      <c r="I270" s="117"/>
      <c r="J270" s="117"/>
      <c r="K270" s="117"/>
      <c r="L270" s="120"/>
      <c r="M270" s="226"/>
    </row>
    <row r="271" spans="1:13" ht="15.75" customHeight="1" x14ac:dyDescent="0.25">
      <c r="A271" s="118"/>
      <c r="C271" s="225"/>
      <c r="D271" s="117"/>
      <c r="E271" s="117"/>
      <c r="F271" s="117"/>
      <c r="G271" s="117"/>
      <c r="H271" s="117"/>
      <c r="I271" s="117"/>
      <c r="J271" s="117"/>
      <c r="K271" s="117"/>
      <c r="L271" s="120"/>
      <c r="M271" s="226"/>
    </row>
    <row r="272" spans="1:13" ht="15.75" customHeight="1" x14ac:dyDescent="0.25">
      <c r="A272" s="118"/>
      <c r="C272" s="225"/>
      <c r="D272" s="117"/>
      <c r="E272" s="117"/>
      <c r="F272" s="117"/>
      <c r="G272" s="117"/>
      <c r="H272" s="117"/>
      <c r="I272" s="117"/>
      <c r="J272" s="117"/>
      <c r="K272" s="117"/>
      <c r="L272" s="120"/>
      <c r="M272" s="226"/>
    </row>
    <row r="273" spans="1:13" ht="15.75" customHeight="1" x14ac:dyDescent="0.25">
      <c r="A273" s="118"/>
      <c r="C273" s="225"/>
      <c r="D273" s="117"/>
      <c r="E273" s="117"/>
      <c r="F273" s="117"/>
      <c r="G273" s="117"/>
      <c r="H273" s="117"/>
      <c r="I273" s="117"/>
      <c r="J273" s="117"/>
      <c r="K273" s="117"/>
      <c r="L273" s="120"/>
      <c r="M273" s="226"/>
    </row>
    <row r="274" spans="1:13" ht="15.75" customHeight="1" x14ac:dyDescent="0.25">
      <c r="A274" s="118"/>
      <c r="C274" s="225"/>
      <c r="D274" s="117"/>
      <c r="E274" s="117"/>
      <c r="F274" s="117"/>
      <c r="G274" s="117"/>
      <c r="H274" s="117"/>
      <c r="I274" s="117"/>
      <c r="J274" s="117"/>
      <c r="K274" s="117"/>
      <c r="L274" s="120"/>
      <c r="M274" s="226"/>
    </row>
    <row r="275" spans="1:13" ht="15.75" customHeight="1" x14ac:dyDescent="0.25">
      <c r="A275" s="118"/>
      <c r="C275" s="225"/>
      <c r="D275" s="117"/>
      <c r="E275" s="117"/>
      <c r="F275" s="117"/>
      <c r="G275" s="117"/>
      <c r="H275" s="117"/>
      <c r="I275" s="117"/>
      <c r="J275" s="117"/>
      <c r="K275" s="117"/>
      <c r="L275" s="120"/>
      <c r="M275" s="226"/>
    </row>
    <row r="276" spans="1:13" ht="15.75" customHeight="1" x14ac:dyDescent="0.25">
      <c r="A276" s="118"/>
      <c r="C276" s="225"/>
      <c r="D276" s="117"/>
      <c r="E276" s="117"/>
      <c r="F276" s="117"/>
      <c r="G276" s="117"/>
      <c r="H276" s="117"/>
      <c r="I276" s="117"/>
      <c r="J276" s="117"/>
      <c r="K276" s="117"/>
      <c r="L276" s="120"/>
      <c r="M276" s="226"/>
    </row>
    <row r="277" spans="1:13" ht="15.75" customHeight="1" x14ac:dyDescent="0.25">
      <c r="A277" s="118"/>
      <c r="C277" s="225"/>
      <c r="D277" s="117"/>
      <c r="E277" s="117"/>
      <c r="F277" s="117"/>
      <c r="G277" s="117"/>
      <c r="H277" s="117"/>
      <c r="I277" s="117"/>
      <c r="J277" s="117"/>
      <c r="K277" s="117"/>
      <c r="L277" s="120"/>
      <c r="M277" s="226"/>
    </row>
    <row r="278" spans="1:13" ht="15.75" customHeight="1" x14ac:dyDescent="0.25">
      <c r="A278" s="118"/>
      <c r="C278" s="225"/>
      <c r="D278" s="117"/>
      <c r="E278" s="117"/>
      <c r="F278" s="117"/>
      <c r="G278" s="117"/>
      <c r="H278" s="117"/>
      <c r="I278" s="117"/>
      <c r="J278" s="117"/>
      <c r="K278" s="117"/>
      <c r="L278" s="120"/>
      <c r="M278" s="226"/>
    </row>
    <row r="279" spans="1:13" ht="15.75" customHeight="1" x14ac:dyDescent="0.25">
      <c r="A279" s="118"/>
      <c r="C279" s="225"/>
      <c r="D279" s="117"/>
      <c r="E279" s="117"/>
      <c r="F279" s="117"/>
      <c r="G279" s="117"/>
      <c r="H279" s="117"/>
      <c r="I279" s="117"/>
      <c r="J279" s="117"/>
      <c r="K279" s="117"/>
      <c r="L279" s="120"/>
      <c r="M279" s="226"/>
    </row>
    <row r="280" spans="1:13" ht="15.75" customHeight="1" x14ac:dyDescent="0.25">
      <c r="A280" s="118"/>
      <c r="C280" s="225"/>
      <c r="D280" s="117"/>
      <c r="E280" s="117"/>
      <c r="F280" s="117"/>
      <c r="G280" s="117"/>
      <c r="H280" s="117"/>
      <c r="I280" s="117"/>
      <c r="J280" s="117"/>
      <c r="K280" s="117"/>
      <c r="L280" s="120"/>
      <c r="M280" s="226"/>
    </row>
    <row r="281" spans="1:13" ht="15.75" customHeight="1" x14ac:dyDescent="0.25">
      <c r="A281" s="118"/>
      <c r="C281" s="225"/>
      <c r="D281" s="117"/>
      <c r="E281" s="117"/>
      <c r="F281" s="117"/>
      <c r="G281" s="117"/>
      <c r="H281" s="117"/>
      <c r="I281" s="117"/>
      <c r="J281" s="117"/>
      <c r="K281" s="117"/>
      <c r="L281" s="120"/>
      <c r="M281" s="226"/>
    </row>
    <row r="282" spans="1:13" ht="31.5" customHeight="1" x14ac:dyDescent="0.25">
      <c r="A282" s="118"/>
      <c r="C282" s="225"/>
      <c r="D282" s="117"/>
      <c r="E282" s="117"/>
      <c r="F282" s="117"/>
      <c r="G282" s="117"/>
      <c r="H282" s="117"/>
      <c r="I282" s="117"/>
      <c r="J282" s="117"/>
      <c r="K282" s="117"/>
      <c r="L282" s="120"/>
      <c r="M282" s="226"/>
    </row>
    <row r="283" spans="1:13" ht="15.75" customHeight="1" x14ac:dyDescent="0.25">
      <c r="A283" s="118"/>
      <c r="C283" s="225"/>
      <c r="D283" s="117"/>
      <c r="E283" s="117"/>
      <c r="F283" s="117"/>
      <c r="G283" s="117"/>
      <c r="H283" s="117"/>
      <c r="I283" s="117"/>
      <c r="J283" s="117"/>
      <c r="K283" s="117"/>
      <c r="L283" s="120"/>
      <c r="M283" s="226"/>
    </row>
    <row r="284" spans="1:13" ht="15.75" customHeight="1" x14ac:dyDescent="0.25">
      <c r="A284" s="118"/>
      <c r="C284" s="225"/>
      <c r="D284" s="117"/>
      <c r="E284" s="117"/>
      <c r="F284" s="117"/>
      <c r="G284" s="117"/>
      <c r="H284" s="117"/>
      <c r="I284" s="117"/>
      <c r="J284" s="117"/>
      <c r="K284" s="117"/>
      <c r="L284" s="120"/>
      <c r="M284" s="226"/>
    </row>
    <row r="285" spans="1:13" ht="15.75" customHeight="1" x14ac:dyDescent="0.25">
      <c r="A285" s="118"/>
      <c r="C285" s="225"/>
      <c r="D285" s="117"/>
      <c r="E285" s="117"/>
      <c r="F285" s="117"/>
      <c r="G285" s="117"/>
      <c r="H285" s="117"/>
      <c r="I285" s="117"/>
      <c r="J285" s="117"/>
      <c r="K285" s="117"/>
      <c r="L285" s="120"/>
      <c r="M285" s="226"/>
    </row>
    <row r="286" spans="1:13" ht="15.75" customHeight="1" x14ac:dyDescent="0.25">
      <c r="A286" s="118"/>
      <c r="C286" s="225"/>
      <c r="D286" s="117"/>
      <c r="E286" s="117"/>
      <c r="F286" s="117"/>
      <c r="G286" s="117"/>
      <c r="H286" s="117"/>
      <c r="I286" s="117"/>
      <c r="J286" s="117"/>
      <c r="K286" s="117"/>
      <c r="L286" s="120"/>
      <c r="M286" s="226"/>
    </row>
    <row r="287" spans="1:13" ht="15.75" customHeight="1" x14ac:dyDescent="0.25">
      <c r="A287" s="118"/>
      <c r="C287" s="225"/>
      <c r="D287" s="117"/>
      <c r="H287" s="117"/>
      <c r="I287" s="117"/>
      <c r="J287" s="117"/>
      <c r="K287" s="117"/>
      <c r="L287" s="120"/>
      <c r="M287" s="226"/>
    </row>
    <row r="288" spans="1:13" ht="15.75" customHeight="1" x14ac:dyDescent="0.25">
      <c r="A288" s="118"/>
      <c r="C288" s="225"/>
      <c r="D288" s="117"/>
      <c r="E288" s="117"/>
      <c r="F288" s="117"/>
      <c r="G288" s="117"/>
      <c r="H288" s="117"/>
      <c r="I288" s="117"/>
      <c r="J288" s="117"/>
      <c r="K288" s="117"/>
      <c r="L288" s="120"/>
      <c r="M288" s="226"/>
    </row>
    <row r="289" spans="1:13" ht="18.75" customHeight="1" x14ac:dyDescent="0.25">
      <c r="A289" s="118"/>
      <c r="C289" s="225"/>
      <c r="D289" s="117"/>
      <c r="E289" s="117"/>
      <c r="F289" s="117"/>
      <c r="G289" s="117"/>
      <c r="H289" s="117"/>
      <c r="I289" s="117"/>
      <c r="J289" s="117"/>
      <c r="K289" s="117"/>
      <c r="L289" s="120"/>
      <c r="M289" s="226"/>
    </row>
    <row r="290" spans="1:13" ht="15.75" customHeight="1" x14ac:dyDescent="0.25">
      <c r="A290" s="118"/>
      <c r="C290" s="225"/>
      <c r="D290" s="117"/>
      <c r="E290" s="117"/>
      <c r="F290" s="117"/>
      <c r="G290" s="117"/>
      <c r="H290" s="117"/>
      <c r="I290" s="117"/>
      <c r="J290" s="117"/>
      <c r="K290" s="117"/>
      <c r="L290" s="120"/>
      <c r="M290" s="226"/>
    </row>
    <row r="291" spans="1:13" ht="15.75" customHeight="1" x14ac:dyDescent="0.25">
      <c r="A291" s="118"/>
      <c r="C291" s="225"/>
      <c r="D291" s="117"/>
      <c r="E291" s="117"/>
      <c r="F291" s="117"/>
      <c r="G291" s="117"/>
      <c r="H291" s="117"/>
      <c r="I291" s="117"/>
      <c r="J291" s="117"/>
      <c r="K291" s="117"/>
      <c r="L291" s="120"/>
      <c r="M291" s="226"/>
    </row>
    <row r="292" spans="1:13" ht="15.75" customHeight="1" x14ac:dyDescent="0.25">
      <c r="A292" s="118"/>
      <c r="C292" s="225"/>
      <c r="D292" s="117"/>
      <c r="E292" s="117"/>
      <c r="F292" s="117"/>
      <c r="G292" s="117"/>
      <c r="H292" s="117"/>
      <c r="I292" s="117"/>
      <c r="J292" s="117"/>
      <c r="K292" s="117"/>
      <c r="L292" s="120"/>
      <c r="M292" s="226"/>
    </row>
    <row r="293" spans="1:13" ht="21" customHeight="1" x14ac:dyDescent="0.25">
      <c r="A293" s="118"/>
      <c r="C293" s="225"/>
      <c r="D293" s="117"/>
      <c r="E293" s="117"/>
      <c r="F293" s="117"/>
      <c r="G293" s="117"/>
      <c r="H293" s="117"/>
      <c r="I293" s="117"/>
      <c r="J293" s="117"/>
      <c r="K293" s="117"/>
      <c r="L293" s="120"/>
      <c r="M293" s="226"/>
    </row>
    <row r="294" spans="1:13" ht="15.75" customHeight="1" x14ac:dyDescent="0.25">
      <c r="A294" s="118"/>
      <c r="C294" s="225"/>
      <c r="D294" s="117"/>
      <c r="E294" s="117"/>
      <c r="F294" s="117"/>
      <c r="G294" s="117"/>
      <c r="H294" s="117"/>
      <c r="I294" s="117"/>
      <c r="J294" s="117"/>
      <c r="K294" s="117"/>
      <c r="L294" s="120"/>
      <c r="M294" s="226"/>
    </row>
    <row r="295" spans="1:13" ht="27.75" customHeight="1" x14ac:dyDescent="0.25">
      <c r="A295" s="118"/>
      <c r="C295" s="225"/>
      <c r="D295" s="117"/>
      <c r="E295" s="117"/>
      <c r="F295" s="117"/>
      <c r="G295" s="117"/>
      <c r="H295" s="117"/>
      <c r="I295" s="117"/>
      <c r="J295" s="117"/>
      <c r="K295" s="117"/>
      <c r="L295" s="120"/>
      <c r="M295" s="226"/>
    </row>
    <row r="296" spans="1:13" ht="15.75" customHeight="1" x14ac:dyDescent="0.25">
      <c r="A296" s="118"/>
      <c r="C296" s="225"/>
      <c r="D296" s="117"/>
      <c r="E296" s="117"/>
      <c r="F296" s="117"/>
      <c r="G296" s="117"/>
      <c r="H296" s="117"/>
      <c r="I296" s="117"/>
      <c r="J296" s="117"/>
      <c r="K296" s="117"/>
      <c r="L296" s="120"/>
      <c r="M296" s="226"/>
    </row>
    <row r="297" spans="1:13" ht="15.75" customHeight="1" x14ac:dyDescent="0.25">
      <c r="A297" s="118"/>
      <c r="C297" s="225"/>
      <c r="D297" s="117"/>
      <c r="E297" s="117"/>
      <c r="F297" s="117"/>
      <c r="G297" s="117"/>
      <c r="H297" s="117"/>
      <c r="I297" s="117"/>
      <c r="J297" s="117"/>
      <c r="K297" s="117"/>
      <c r="L297" s="120"/>
      <c r="M297" s="226"/>
    </row>
    <row r="298" spans="1:13" ht="15.75" customHeight="1" x14ac:dyDescent="0.25">
      <c r="A298" s="118"/>
      <c r="C298" s="225"/>
      <c r="D298" s="117"/>
      <c r="E298" s="117"/>
      <c r="F298" s="117"/>
      <c r="G298" s="117"/>
      <c r="H298" s="117"/>
      <c r="I298" s="117"/>
      <c r="J298" s="117"/>
      <c r="K298" s="117"/>
      <c r="L298" s="120"/>
      <c r="M298" s="226"/>
    </row>
    <row r="299" spans="1:13" ht="15.75" customHeight="1" x14ac:dyDescent="0.25">
      <c r="A299" s="118"/>
      <c r="C299" s="225"/>
      <c r="D299" s="117"/>
      <c r="E299" s="117"/>
      <c r="F299" s="117"/>
      <c r="G299" s="117"/>
      <c r="H299" s="117"/>
      <c r="I299" s="117"/>
      <c r="J299" s="117"/>
      <c r="K299" s="117"/>
      <c r="L299" s="120"/>
      <c r="M299" s="226"/>
    </row>
    <row r="300" spans="1:13" ht="17.25" customHeight="1" x14ac:dyDescent="0.25">
      <c r="A300" s="118"/>
      <c r="C300" s="225"/>
      <c r="D300" s="117"/>
      <c r="E300" s="117"/>
      <c r="F300" s="117"/>
      <c r="G300" s="117"/>
      <c r="H300" s="117"/>
      <c r="I300" s="117"/>
      <c r="J300" s="117"/>
      <c r="K300" s="117"/>
      <c r="L300" s="120"/>
      <c r="M300" s="226"/>
    </row>
    <row r="301" spans="1:13" ht="15.75" customHeight="1" x14ac:dyDescent="0.25">
      <c r="A301" s="118"/>
      <c r="C301" s="225"/>
      <c r="D301" s="117"/>
      <c r="E301" s="117"/>
      <c r="F301" s="117"/>
      <c r="G301" s="117"/>
      <c r="H301" s="117"/>
      <c r="I301" s="117"/>
      <c r="J301" s="117"/>
      <c r="K301" s="117"/>
      <c r="L301" s="120"/>
      <c r="M301" s="226"/>
    </row>
    <row r="302" spans="1:13" ht="15.75" customHeight="1" x14ac:dyDescent="0.25">
      <c r="A302" s="118"/>
      <c r="C302" s="225"/>
      <c r="D302" s="117"/>
      <c r="E302" s="117"/>
      <c r="F302" s="117"/>
      <c r="G302" s="117"/>
      <c r="H302" s="117"/>
      <c r="I302" s="117"/>
      <c r="J302" s="117"/>
      <c r="K302" s="117"/>
      <c r="L302" s="120"/>
      <c r="M302" s="226"/>
    </row>
    <row r="303" spans="1:13" ht="15.75" customHeight="1" x14ac:dyDescent="0.25">
      <c r="A303" s="118"/>
      <c r="C303" s="225"/>
      <c r="D303" s="117"/>
      <c r="E303" s="117"/>
      <c r="F303" s="117"/>
      <c r="G303" s="117"/>
      <c r="H303" s="117"/>
      <c r="I303" s="117"/>
      <c r="J303" s="117"/>
      <c r="K303" s="117"/>
      <c r="L303" s="120"/>
      <c r="M303" s="226"/>
    </row>
    <row r="304" spans="1:13" ht="15.75" customHeight="1" x14ac:dyDescent="0.25">
      <c r="A304" s="118"/>
      <c r="C304" s="225"/>
      <c r="D304" s="117"/>
      <c r="E304" s="117"/>
      <c r="F304" s="117"/>
      <c r="G304" s="117"/>
      <c r="H304" s="117"/>
      <c r="I304" s="117"/>
      <c r="J304" s="117"/>
      <c r="K304" s="117"/>
      <c r="L304" s="120"/>
      <c r="M304" s="226"/>
    </row>
    <row r="305" spans="1:17" ht="15.75" customHeight="1" x14ac:dyDescent="0.25">
      <c r="A305" s="118"/>
      <c r="L305" s="120"/>
      <c r="M305" s="226"/>
    </row>
    <row r="306" spans="1:17" ht="15.75" customHeight="1" x14ac:dyDescent="0.25">
      <c r="A306" s="118"/>
      <c r="C306" s="225"/>
      <c r="D306" s="117"/>
      <c r="H306" s="117"/>
      <c r="I306" s="117"/>
      <c r="J306" s="117"/>
      <c r="K306" s="117"/>
      <c r="L306" s="117"/>
      <c r="M306" s="117"/>
      <c r="N306" s="117"/>
      <c r="O306" s="117"/>
      <c r="P306" s="120"/>
      <c r="Q306" s="226"/>
    </row>
    <row r="307" spans="1:17" ht="15.75" customHeight="1" thickBot="1" x14ac:dyDescent="0.3">
      <c r="A307" s="118"/>
      <c r="C307" s="225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20"/>
      <c r="Q307" s="226"/>
    </row>
    <row r="308" spans="1:17" ht="15.75" customHeight="1" thickBot="1" x14ac:dyDescent="0.3">
      <c r="A308" s="118"/>
      <c r="B308" s="384" t="s">
        <v>38</v>
      </c>
      <c r="C308" s="385"/>
      <c r="D308" s="385"/>
      <c r="E308" s="385"/>
      <c r="F308" s="385"/>
      <c r="G308" s="385"/>
      <c r="H308" s="385"/>
      <c r="I308" s="385"/>
      <c r="J308" s="385"/>
      <c r="K308" s="385"/>
      <c r="L308" s="385"/>
      <c r="M308" s="385"/>
      <c r="N308" s="385"/>
      <c r="O308" s="385"/>
      <c r="P308" s="120"/>
      <c r="Q308" s="226"/>
    </row>
    <row r="309" spans="1:17" ht="15.75" customHeight="1" x14ac:dyDescent="0.25">
      <c r="A309" s="118"/>
      <c r="C309" s="225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20"/>
      <c r="Q309" s="226"/>
    </row>
    <row r="310" spans="1:17" ht="15.75" customHeight="1" x14ac:dyDescent="0.25">
      <c r="A310" s="118"/>
      <c r="C310" s="225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20"/>
      <c r="Q310" s="226"/>
    </row>
    <row r="311" spans="1:17" ht="15.75" customHeight="1" x14ac:dyDescent="0.25">
      <c r="A311" s="118"/>
      <c r="C311" s="225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20"/>
      <c r="Q311" s="226"/>
    </row>
    <row r="312" spans="1:17" ht="15.75" customHeight="1" x14ac:dyDescent="0.25">
      <c r="A312" s="118"/>
      <c r="C312" s="225"/>
      <c r="D312" s="117"/>
      <c r="E312" s="117"/>
      <c r="F312" s="117"/>
      <c r="G312" s="117"/>
      <c r="H312" s="3"/>
      <c r="I312" s="153"/>
      <c r="J312" s="153"/>
      <c r="K312" s="153"/>
      <c r="L312" s="153"/>
      <c r="M312" s="117"/>
      <c r="N312" s="117"/>
      <c r="O312" s="117"/>
      <c r="P312" s="120"/>
      <c r="Q312" s="226"/>
    </row>
    <row r="313" spans="1:17" x14ac:dyDescent="0.25">
      <c r="A313" s="118"/>
      <c r="C313" s="223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20"/>
    </row>
    <row r="314" spans="1:17" s="3" customFormat="1" ht="15.75" x14ac:dyDescent="0.25">
      <c r="A314" s="152"/>
      <c r="B314" s="153"/>
      <c r="C314" s="153"/>
      <c r="D314" s="117"/>
      <c r="E314" s="117"/>
      <c r="F314" s="117"/>
      <c r="G314" s="117"/>
      <c r="H314" s="117"/>
      <c r="I314" s="117"/>
      <c r="J314" s="117"/>
      <c r="K314" s="117"/>
      <c r="L314" s="117"/>
      <c r="M314" s="153"/>
      <c r="N314" s="153"/>
      <c r="O314" s="153"/>
      <c r="P314" s="153"/>
      <c r="Q314" s="154"/>
    </row>
    <row r="315" spans="1:17" x14ac:dyDescent="0.25">
      <c r="A315" s="118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20"/>
    </row>
    <row r="316" spans="1:17" ht="15.75" thickBot="1" x14ac:dyDescent="0.3">
      <c r="A316" s="118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20"/>
    </row>
    <row r="317" spans="1:17" ht="24" customHeight="1" thickBot="1" x14ac:dyDescent="0.3">
      <c r="A317" s="118"/>
      <c r="P317" s="232"/>
      <c r="Q317" s="233"/>
    </row>
    <row r="318" spans="1:17" x14ac:dyDescent="0.25">
      <c r="A318" s="118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20"/>
    </row>
    <row r="319" spans="1:17" x14ac:dyDescent="0.25">
      <c r="A319" s="118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  <c r="Q319" s="120"/>
    </row>
    <row r="320" spans="1:17" x14ac:dyDescent="0.25">
      <c r="A320" s="118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20"/>
    </row>
    <row r="321" spans="1:17" x14ac:dyDescent="0.25">
      <c r="A321" s="118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20"/>
    </row>
    <row r="322" spans="1:17" x14ac:dyDescent="0.25">
      <c r="A322" s="118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20"/>
    </row>
    <row r="323" spans="1:17" x14ac:dyDescent="0.25">
      <c r="A323" s="118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  <c r="Q323" s="120"/>
    </row>
    <row r="324" spans="1:17" x14ac:dyDescent="0.25">
      <c r="A324" s="118"/>
      <c r="C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20"/>
    </row>
    <row r="325" spans="1:17" x14ac:dyDescent="0.25">
      <c r="A325" s="118"/>
      <c r="C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20"/>
    </row>
    <row r="326" spans="1:17" x14ac:dyDescent="0.25">
      <c r="A326" s="118"/>
      <c r="C326" s="117"/>
      <c r="D326" s="120"/>
      <c r="E326" s="120"/>
      <c r="F326" s="120"/>
      <c r="G326" s="120"/>
      <c r="H326" s="117"/>
      <c r="I326" s="117"/>
      <c r="J326" s="117"/>
      <c r="K326" s="117"/>
      <c r="L326" s="117"/>
      <c r="M326" s="117"/>
      <c r="N326" s="117"/>
      <c r="O326" s="117"/>
      <c r="P326" s="117"/>
      <c r="Q326" s="120"/>
    </row>
    <row r="327" spans="1:17" x14ac:dyDescent="0.25">
      <c r="A327" s="118"/>
      <c r="C327" s="117"/>
      <c r="H327" s="117"/>
      <c r="I327" s="117"/>
      <c r="J327" s="117"/>
      <c r="K327" s="117"/>
      <c r="L327" s="117"/>
      <c r="M327" s="117"/>
      <c r="N327" s="117"/>
      <c r="O327" s="117"/>
      <c r="P327" s="117"/>
      <c r="Q327" s="120"/>
    </row>
    <row r="328" spans="1:17" x14ac:dyDescent="0.25">
      <c r="A328" s="118"/>
      <c r="C328" s="117"/>
      <c r="H328" s="117"/>
      <c r="I328" s="117"/>
      <c r="J328" s="117"/>
      <c r="K328" s="117"/>
      <c r="L328" s="117"/>
      <c r="M328" s="117"/>
      <c r="N328" s="117"/>
      <c r="O328" s="117"/>
      <c r="P328" s="117"/>
      <c r="Q328" s="120"/>
    </row>
    <row r="329" spans="1:17" x14ac:dyDescent="0.25">
      <c r="A329" s="118"/>
      <c r="C329" s="117"/>
      <c r="H329" s="117"/>
      <c r="I329" s="117"/>
      <c r="J329" s="117"/>
      <c r="K329" s="117"/>
      <c r="L329" s="117"/>
      <c r="M329" s="117"/>
      <c r="N329" s="117"/>
      <c r="O329" s="117"/>
      <c r="P329" s="117"/>
      <c r="Q329" s="120"/>
    </row>
    <row r="330" spans="1:17" x14ac:dyDescent="0.25">
      <c r="A330" s="118"/>
      <c r="C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20"/>
    </row>
    <row r="331" spans="1:17" x14ac:dyDescent="0.25">
      <c r="A331" s="118"/>
      <c r="C331" s="117"/>
      <c r="H331" s="117"/>
      <c r="I331" s="117"/>
      <c r="J331" s="117"/>
      <c r="K331" s="117"/>
      <c r="L331" s="117"/>
      <c r="M331" s="117"/>
      <c r="N331" s="117"/>
      <c r="O331" s="117"/>
      <c r="P331" s="117"/>
      <c r="Q331" s="120"/>
    </row>
    <row r="332" spans="1:17" x14ac:dyDescent="0.25">
      <c r="A332" s="118"/>
      <c r="C332" s="117"/>
      <c r="H332" s="117"/>
      <c r="I332" s="117"/>
      <c r="J332" s="117"/>
      <c r="K332" s="117"/>
      <c r="L332" s="117"/>
      <c r="M332" s="117"/>
      <c r="N332" s="117"/>
      <c r="O332" s="117"/>
      <c r="P332" s="117"/>
      <c r="Q332" s="120"/>
    </row>
    <row r="333" spans="1:17" x14ac:dyDescent="0.25">
      <c r="A333" s="118"/>
      <c r="C333" s="117"/>
      <c r="H333" s="117"/>
      <c r="I333" s="117"/>
      <c r="J333" s="117"/>
      <c r="K333" s="117"/>
      <c r="L333" s="117"/>
      <c r="M333" s="117"/>
      <c r="N333" s="117"/>
      <c r="O333" s="117"/>
      <c r="P333" s="117"/>
      <c r="Q333" s="120"/>
    </row>
    <row r="334" spans="1:17" x14ac:dyDescent="0.25">
      <c r="A334" s="118"/>
      <c r="C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20"/>
    </row>
    <row r="335" spans="1:17" x14ac:dyDescent="0.25">
      <c r="A335" s="118"/>
      <c r="C335" s="117"/>
      <c r="H335" s="117"/>
      <c r="I335" s="117"/>
      <c r="J335" s="117"/>
      <c r="K335" s="117"/>
      <c r="L335" s="117"/>
      <c r="M335" s="117"/>
      <c r="N335" s="117"/>
      <c r="O335" s="117"/>
      <c r="P335" s="117"/>
      <c r="Q335" s="120"/>
    </row>
    <row r="336" spans="1:17" x14ac:dyDescent="0.25">
      <c r="A336" s="118"/>
      <c r="C336" s="117"/>
      <c r="H336" s="117"/>
      <c r="I336" s="117"/>
      <c r="J336" s="117"/>
      <c r="K336" s="117"/>
      <c r="L336" s="117"/>
      <c r="M336" s="117"/>
      <c r="N336" s="117"/>
      <c r="O336" s="117"/>
      <c r="P336" s="117"/>
      <c r="Q336" s="120"/>
    </row>
    <row r="337" spans="1:17" x14ac:dyDescent="0.25">
      <c r="A337" s="118"/>
      <c r="C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20"/>
    </row>
    <row r="338" spans="1:17" x14ac:dyDescent="0.25">
      <c r="A338" s="118"/>
      <c r="C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20"/>
    </row>
    <row r="339" spans="1:17" x14ac:dyDescent="0.25">
      <c r="A339" s="118"/>
      <c r="C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20"/>
    </row>
    <row r="340" spans="1:17" x14ac:dyDescent="0.25">
      <c r="A340" s="118"/>
      <c r="C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20"/>
    </row>
    <row r="341" spans="1:17" x14ac:dyDescent="0.25">
      <c r="A341" s="118"/>
      <c r="C341" s="117"/>
      <c r="M341" s="117"/>
      <c r="N341" s="117"/>
      <c r="O341" s="117"/>
      <c r="P341" s="117"/>
      <c r="Q341" s="120"/>
    </row>
    <row r="342" spans="1:17" x14ac:dyDescent="0.25">
      <c r="A342" s="118"/>
      <c r="C342" s="117"/>
      <c r="M342" s="117"/>
      <c r="N342" s="117"/>
      <c r="O342" s="117"/>
      <c r="P342" s="117"/>
      <c r="Q342" s="120"/>
    </row>
    <row r="343" spans="1:17" x14ac:dyDescent="0.25">
      <c r="A343" s="118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20"/>
      <c r="Q343" s="120"/>
    </row>
    <row r="344" spans="1:17" x14ac:dyDescent="0.25">
      <c r="A344" s="118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Q344" s="226"/>
    </row>
    <row r="345" spans="1:17" x14ac:dyDescent="0.25">
      <c r="A345" s="118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Q345" s="226"/>
    </row>
    <row r="346" spans="1:17" x14ac:dyDescent="0.25">
      <c r="A346" s="118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Q346" s="226"/>
    </row>
    <row r="347" spans="1:17" x14ac:dyDescent="0.25">
      <c r="A347" s="118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Q347" s="226"/>
    </row>
    <row r="348" spans="1:17" x14ac:dyDescent="0.25">
      <c r="A348" s="118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Q348" s="226"/>
    </row>
    <row r="349" spans="1:17" x14ac:dyDescent="0.25">
      <c r="A349" s="118"/>
      <c r="B349" s="226"/>
      <c r="C349" s="226"/>
      <c r="D349" s="226"/>
      <c r="E349" s="226"/>
      <c r="F349" s="226"/>
      <c r="G349" s="226"/>
      <c r="H349" s="226"/>
      <c r="I349" s="226"/>
      <c r="J349" s="226"/>
      <c r="K349" s="226"/>
      <c r="L349" s="226"/>
      <c r="M349" s="226"/>
      <c r="N349" s="226"/>
      <c r="O349" s="226"/>
      <c r="P349" s="226"/>
      <c r="Q349" s="226"/>
    </row>
    <row r="350" spans="1:17" x14ac:dyDescent="0.25">
      <c r="A350" s="4"/>
      <c r="B350" s="4"/>
      <c r="C350" s="4"/>
    </row>
    <row r="351" spans="1:17" x14ac:dyDescent="0.25">
      <c r="A351" s="4"/>
      <c r="B351" s="4"/>
      <c r="C351" s="4"/>
    </row>
    <row r="352" spans="1:17" x14ac:dyDescent="0.25">
      <c r="A352" s="4"/>
      <c r="B352" s="4"/>
      <c r="C352" s="4"/>
    </row>
    <row r="353" spans="1:3" x14ac:dyDescent="0.25">
      <c r="A353" s="4"/>
      <c r="B353" s="4"/>
      <c r="C353" s="4"/>
    </row>
    <row r="354" spans="1:3" x14ac:dyDescent="0.25">
      <c r="A354" s="4"/>
      <c r="B354" s="4"/>
      <c r="C354" s="4"/>
    </row>
    <row r="355" spans="1:3" x14ac:dyDescent="0.25">
      <c r="A355" s="4"/>
      <c r="B355" s="4"/>
      <c r="C355" s="4"/>
    </row>
    <row r="356" spans="1:3" x14ac:dyDescent="0.25">
      <c r="A356" s="4"/>
      <c r="B356" s="4"/>
      <c r="C356" s="4"/>
    </row>
  </sheetData>
  <mergeCells count="52"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J44:L44"/>
    <mergeCell ref="B13:O13"/>
    <mergeCell ref="B14:O14"/>
    <mergeCell ref="C20:F20"/>
    <mergeCell ref="H20:L20"/>
    <mergeCell ref="D43:M43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R356"/>
  <sheetViews>
    <sheetView zoomScale="70" zoomScaleNormal="70" workbookViewId="0">
      <selection activeCell="N8" sqref="N8"/>
    </sheetView>
  </sheetViews>
  <sheetFormatPr baseColWidth="10" defaultRowHeight="15" x14ac:dyDescent="0.25"/>
  <cols>
    <col min="1" max="1" width="3.5703125" customWidth="1"/>
    <col min="2" max="2" width="6.7109375" style="117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39"/>
    </row>
    <row r="2" spans="1:17" x14ac:dyDescent="0.25">
      <c r="A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9"/>
    </row>
    <row r="3" spans="1:17" x14ac:dyDescent="0.25">
      <c r="A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239"/>
    </row>
    <row r="4" spans="1:17" x14ac:dyDescent="0.25">
      <c r="A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239"/>
    </row>
    <row r="5" spans="1:17" x14ac:dyDescent="0.25">
      <c r="A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239"/>
    </row>
    <row r="6" spans="1:17" x14ac:dyDescent="0.25">
      <c r="A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239"/>
    </row>
    <row r="7" spans="1:17" x14ac:dyDescent="0.25">
      <c r="A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239"/>
    </row>
    <row r="8" spans="1:17" x14ac:dyDescent="0.25">
      <c r="A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239"/>
    </row>
    <row r="9" spans="1:17" x14ac:dyDescent="0.25">
      <c r="A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239"/>
    </row>
    <row r="10" spans="1:17" x14ac:dyDescent="0.25">
      <c r="A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239"/>
    </row>
    <row r="11" spans="1:17" x14ac:dyDescent="0.25">
      <c r="A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239"/>
    </row>
    <row r="12" spans="1:17" ht="15.75" thickBot="1" x14ac:dyDescent="0.3">
      <c r="A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239"/>
    </row>
    <row r="13" spans="1:17" ht="50.25" customHeight="1" x14ac:dyDescent="0.25">
      <c r="A13" s="118"/>
      <c r="B13" s="345" t="s">
        <v>24</v>
      </c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119"/>
      <c r="Q13" s="255"/>
    </row>
    <row r="14" spans="1:17" ht="43.5" customHeight="1" thickBot="1" x14ac:dyDescent="0.85">
      <c r="A14" s="118"/>
      <c r="B14" s="347" t="s">
        <v>49</v>
      </c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121"/>
      <c r="Q14" s="120"/>
    </row>
    <row r="15" spans="1:17" x14ac:dyDescent="0.25">
      <c r="A15" s="118"/>
      <c r="B15" s="117" t="s">
        <v>35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20"/>
    </row>
    <row r="16" spans="1:17" x14ac:dyDescent="0.25">
      <c r="A16" s="118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20"/>
    </row>
    <row r="17" spans="1:18" x14ac:dyDescent="0.25">
      <c r="A17" s="118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20"/>
    </row>
    <row r="18" spans="1:18" x14ac:dyDescent="0.25">
      <c r="A18" s="118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20"/>
    </row>
    <row r="19" spans="1:18" ht="15.75" thickBot="1" x14ac:dyDescent="0.3">
      <c r="A19" s="118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20"/>
    </row>
    <row r="20" spans="1:18" ht="20.25" customHeight="1" thickBot="1" x14ac:dyDescent="0.3">
      <c r="A20" s="118"/>
      <c r="C20" s="349" t="s">
        <v>0</v>
      </c>
      <c r="D20" s="350"/>
      <c r="E20" s="350"/>
      <c r="F20" s="351"/>
      <c r="G20" s="122"/>
      <c r="H20" s="349" t="s">
        <v>1</v>
      </c>
      <c r="I20" s="350"/>
      <c r="J20" s="350"/>
      <c r="K20" s="350"/>
      <c r="L20" s="351"/>
      <c r="M20" s="123"/>
      <c r="N20" s="123"/>
      <c r="O20" s="123"/>
      <c r="P20" s="117"/>
      <c r="Q20" s="120"/>
      <c r="R20" s="1"/>
    </row>
    <row r="21" spans="1:18" s="2" customFormat="1" ht="15.75" thickBot="1" x14ac:dyDescent="0.3">
      <c r="A21" s="124"/>
      <c r="B21" s="125"/>
      <c r="C21" s="126" t="s">
        <v>39</v>
      </c>
      <c r="D21" s="127" t="s">
        <v>2</v>
      </c>
      <c r="E21" s="128" t="s">
        <v>34</v>
      </c>
      <c r="F21" s="126" t="s">
        <v>3</v>
      </c>
      <c r="G21" s="129" t="s">
        <v>37</v>
      </c>
      <c r="H21" s="128" t="s">
        <v>4</v>
      </c>
      <c r="I21" s="128" t="s">
        <v>5</v>
      </c>
      <c r="J21" s="126" t="s">
        <v>6</v>
      </c>
      <c r="K21" s="126" t="s">
        <v>7</v>
      </c>
      <c r="L21" s="126" t="s">
        <v>3</v>
      </c>
      <c r="M21" s="125"/>
      <c r="N21" s="125"/>
      <c r="O21" s="125"/>
      <c r="P21" s="130"/>
      <c r="Q21" s="130"/>
    </row>
    <row r="22" spans="1:18" ht="16.5" thickBot="1" x14ac:dyDescent="0.35">
      <c r="A22" s="118"/>
      <c r="C22" s="131">
        <v>23</v>
      </c>
      <c r="D22" s="250">
        <v>6</v>
      </c>
      <c r="E22" s="250">
        <v>6</v>
      </c>
      <c r="F22" s="133">
        <f>SUM(C22:E22)</f>
        <v>35</v>
      </c>
      <c r="G22" s="134"/>
      <c r="H22" s="131">
        <v>14</v>
      </c>
      <c r="I22" s="131">
        <v>14</v>
      </c>
      <c r="J22" s="131">
        <v>0</v>
      </c>
      <c r="K22" s="131">
        <v>7</v>
      </c>
      <c r="L22" s="133">
        <f>SUM(H22:K22)</f>
        <v>35</v>
      </c>
      <c r="M22" s="117"/>
      <c r="N22" s="117"/>
      <c r="O22" s="135"/>
      <c r="P22" s="120"/>
      <c r="Q22" s="120"/>
    </row>
    <row r="23" spans="1:18" ht="16.5" thickBot="1" x14ac:dyDescent="0.35">
      <c r="A23" s="118"/>
      <c r="C23" s="136">
        <f>+C22/F22</f>
        <v>0.65714285714285714</v>
      </c>
      <c r="D23" s="137">
        <f>+D22/F22</f>
        <v>0.17142857142857143</v>
      </c>
      <c r="E23" s="138">
        <f>+E22/F22</f>
        <v>0.17142857142857143</v>
      </c>
      <c r="F23" s="139">
        <v>1</v>
      </c>
      <c r="G23" s="134"/>
      <c r="H23" s="136">
        <f>+H22/L22</f>
        <v>0.4</v>
      </c>
      <c r="I23" s="136">
        <f>+I22/L22</f>
        <v>0.4</v>
      </c>
      <c r="J23" s="136">
        <f>+J22/L22</f>
        <v>0</v>
      </c>
      <c r="K23" s="136">
        <f>+K22/L22</f>
        <v>0.2</v>
      </c>
      <c r="L23" s="139">
        <f>SUM(H23:K23)</f>
        <v>1</v>
      </c>
      <c r="M23" s="117"/>
      <c r="N23" s="117"/>
      <c r="O23" s="135"/>
      <c r="P23" s="120"/>
      <c r="Q23" s="120"/>
    </row>
    <row r="24" spans="1:18" x14ac:dyDescent="0.25">
      <c r="A24" s="118"/>
      <c r="C24" s="117" t="s">
        <v>36</v>
      </c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35"/>
      <c r="O24" s="135"/>
      <c r="P24" s="135"/>
      <c r="Q24" s="120"/>
      <c r="R24" s="1"/>
    </row>
    <row r="25" spans="1:18" x14ac:dyDescent="0.25">
      <c r="A25" s="118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35"/>
      <c r="N25" s="135"/>
      <c r="O25" s="135"/>
      <c r="P25" s="135"/>
      <c r="Q25" s="120"/>
      <c r="R25" s="1"/>
    </row>
    <row r="26" spans="1:18" x14ac:dyDescent="0.25">
      <c r="A26" s="118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35"/>
      <c r="N26" s="135"/>
      <c r="O26" s="135"/>
      <c r="P26" s="117"/>
      <c r="Q26" s="120"/>
    </row>
    <row r="27" spans="1:18" x14ac:dyDescent="0.25">
      <c r="A27" s="118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20"/>
    </row>
    <row r="28" spans="1:18" x14ac:dyDescent="0.25">
      <c r="A28" s="118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20"/>
    </row>
    <row r="29" spans="1:18" x14ac:dyDescent="0.25">
      <c r="A29" s="118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20"/>
    </row>
    <row r="30" spans="1:18" x14ac:dyDescent="0.25">
      <c r="A30" s="118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20"/>
    </row>
    <row r="31" spans="1:18" x14ac:dyDescent="0.25">
      <c r="A31" s="118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20"/>
    </row>
    <row r="32" spans="1:18" x14ac:dyDescent="0.25">
      <c r="A32" s="118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20"/>
    </row>
    <row r="33" spans="1:17" x14ac:dyDescent="0.25">
      <c r="A33" s="118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20"/>
    </row>
    <row r="34" spans="1:17" x14ac:dyDescent="0.25">
      <c r="A34" s="118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20"/>
    </row>
    <row r="35" spans="1:17" x14ac:dyDescent="0.25">
      <c r="A35" s="118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20"/>
    </row>
    <row r="36" spans="1:17" x14ac:dyDescent="0.25">
      <c r="A36" s="118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20"/>
    </row>
    <row r="37" spans="1:17" x14ac:dyDescent="0.25">
      <c r="A37" s="118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20"/>
    </row>
    <row r="38" spans="1:17" x14ac:dyDescent="0.25">
      <c r="A38" s="11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20"/>
    </row>
    <row r="39" spans="1:17" x14ac:dyDescent="0.25">
      <c r="A39" s="118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20"/>
    </row>
    <row r="40" spans="1:17" x14ac:dyDescent="0.25">
      <c r="A40" s="118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20"/>
    </row>
    <row r="41" spans="1:17" x14ac:dyDescent="0.25">
      <c r="A41" s="11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20"/>
    </row>
    <row r="42" spans="1:17" x14ac:dyDescent="0.25">
      <c r="A42" s="118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20"/>
    </row>
    <row r="43" spans="1:17" ht="19.5" customHeight="1" x14ac:dyDescent="0.25">
      <c r="A43" s="118"/>
      <c r="C43" s="117"/>
      <c r="D43" s="352" t="s">
        <v>8</v>
      </c>
      <c r="E43" s="352"/>
      <c r="F43" s="352"/>
      <c r="G43" s="352"/>
      <c r="H43" s="352"/>
      <c r="I43" s="352"/>
      <c r="J43" s="352"/>
      <c r="K43" s="352"/>
      <c r="L43" s="352"/>
      <c r="M43" s="352"/>
      <c r="N43" s="117"/>
      <c r="O43" s="117"/>
      <c r="P43" s="117"/>
      <c r="Q43" s="120"/>
    </row>
    <row r="44" spans="1:17" ht="16.5" thickBot="1" x14ac:dyDescent="0.35">
      <c r="A44" s="118"/>
      <c r="C44" s="117"/>
      <c r="D44" s="140">
        <v>1</v>
      </c>
      <c r="E44" s="141" t="str">
        <f>+'[1]ACUM-MAYO'!A61</f>
        <v>SE TIENE POR NO PRESENTADA ( NO CUMPLIÓ PREVENCIÓN)</v>
      </c>
      <c r="F44" s="142"/>
      <c r="G44" s="142"/>
      <c r="H44" s="142"/>
      <c r="I44" s="143"/>
      <c r="J44" s="342">
        <v>0</v>
      </c>
      <c r="K44" s="343"/>
      <c r="L44" s="344"/>
      <c r="M44" s="144">
        <f>+$J44/$J61</f>
        <v>0</v>
      </c>
      <c r="N44" s="117"/>
      <c r="O44" s="117"/>
      <c r="P44" s="117"/>
      <c r="Q44" s="120"/>
    </row>
    <row r="45" spans="1:17" ht="16.5" thickBot="1" x14ac:dyDescent="0.35">
      <c r="A45" s="118"/>
      <c r="C45" s="117"/>
      <c r="D45" s="131">
        <v>2</v>
      </c>
      <c r="E45" s="145" t="str">
        <f>+'[1]ACUM-MAYO'!A62</f>
        <v>NO CUMPLIO CON LOS EXTREMOS DEL ARTÍCULO 79 (REQUISITOS)</v>
      </c>
      <c r="F45" s="146"/>
      <c r="G45" s="146"/>
      <c r="H45" s="146"/>
      <c r="I45" s="147"/>
      <c r="J45" s="353">
        <v>0</v>
      </c>
      <c r="K45" s="354"/>
      <c r="L45" s="355"/>
      <c r="M45" s="136">
        <f>+$J45/$J61</f>
        <v>0</v>
      </c>
      <c r="N45" s="117"/>
      <c r="O45" s="117"/>
      <c r="P45" s="117"/>
      <c r="Q45" s="120"/>
    </row>
    <row r="46" spans="1:17" ht="16.5" thickBot="1" x14ac:dyDescent="0.35">
      <c r="A46" s="118"/>
      <c r="C46" s="117"/>
      <c r="D46" s="131">
        <v>3</v>
      </c>
      <c r="E46" s="145" t="str">
        <f>+'[1]ACUM-MAYO'!A63</f>
        <v xml:space="preserve">INCOMPETENCIA </v>
      </c>
      <c r="F46" s="146"/>
      <c r="G46" s="146"/>
      <c r="H46" s="146"/>
      <c r="I46" s="147"/>
      <c r="J46" s="353">
        <v>2</v>
      </c>
      <c r="K46" s="354"/>
      <c r="L46" s="355"/>
      <c r="M46" s="136">
        <f>+$J46/$J61</f>
        <v>5.7142857142857141E-2</v>
      </c>
      <c r="N46" s="117"/>
      <c r="O46" s="117"/>
      <c r="P46" s="117"/>
      <c r="Q46" s="120"/>
    </row>
    <row r="47" spans="1:17" ht="16.5" thickBot="1" x14ac:dyDescent="0.35">
      <c r="A47" s="118"/>
      <c r="C47" s="117"/>
      <c r="D47" s="131">
        <v>4</v>
      </c>
      <c r="E47" s="145" t="str">
        <f>+'[1]ACUM-MAYO'!A64</f>
        <v>NEGATIVA POR INEXISTENCIA</v>
      </c>
      <c r="F47" s="146"/>
      <c r="G47" s="146"/>
      <c r="H47" s="146"/>
      <c r="I47" s="147"/>
      <c r="J47" s="353">
        <v>4</v>
      </c>
      <c r="K47" s="354"/>
      <c r="L47" s="355"/>
      <c r="M47" s="136">
        <f>+$J47/$J61</f>
        <v>0.11428571428571428</v>
      </c>
      <c r="N47" s="117"/>
      <c r="O47" s="117"/>
      <c r="P47" s="117"/>
      <c r="Q47" s="120"/>
    </row>
    <row r="48" spans="1:17" ht="16.5" thickBot="1" x14ac:dyDescent="0.35">
      <c r="A48" s="118"/>
      <c r="C48" s="117"/>
      <c r="D48" s="131">
        <v>5</v>
      </c>
      <c r="E48" s="145" t="str">
        <f>+'[1]ACUM-MAYO'!A65</f>
        <v>NEGATIVA CONFIDENCIAL E INEXISTENTE</v>
      </c>
      <c r="F48" s="146"/>
      <c r="G48" s="146"/>
      <c r="H48" s="146"/>
      <c r="I48" s="147"/>
      <c r="J48" s="353">
        <v>0</v>
      </c>
      <c r="K48" s="354"/>
      <c r="L48" s="355"/>
      <c r="M48" s="136">
        <f>+$J48/$J61</f>
        <v>0</v>
      </c>
      <c r="N48" s="117"/>
      <c r="O48" s="117"/>
      <c r="P48" s="117"/>
      <c r="Q48" s="120"/>
    </row>
    <row r="49" spans="1:17" ht="16.5" thickBot="1" x14ac:dyDescent="0.35">
      <c r="A49" s="118"/>
      <c r="C49" s="117"/>
      <c r="D49" s="131">
        <v>6</v>
      </c>
      <c r="E49" s="145" t="str">
        <f>+'[1]ACUM-MAYO'!A66</f>
        <v>AFIRMATIVO</v>
      </c>
      <c r="F49" s="146"/>
      <c r="G49" s="146"/>
      <c r="H49" s="146"/>
      <c r="I49" s="147"/>
      <c r="J49" s="353">
        <v>21</v>
      </c>
      <c r="K49" s="354"/>
      <c r="L49" s="355"/>
      <c r="M49" s="136">
        <f>+$J49/J61</f>
        <v>0.6</v>
      </c>
      <c r="N49" s="117"/>
      <c r="O49" s="117"/>
      <c r="P49" s="117"/>
      <c r="Q49" s="120"/>
    </row>
    <row r="50" spans="1:17" ht="16.5" thickBot="1" x14ac:dyDescent="0.35">
      <c r="A50" s="118"/>
      <c r="C50" s="117"/>
      <c r="D50" s="131">
        <v>7</v>
      </c>
      <c r="E50" s="145" t="str">
        <f>+'[1]ACUM-MAYO'!A67</f>
        <v xml:space="preserve">AFIRMATIVO PARCIAL POR CONFIDENCIALIDAD </v>
      </c>
      <c r="F50" s="146"/>
      <c r="G50" s="146"/>
      <c r="H50" s="146"/>
      <c r="I50" s="147"/>
      <c r="J50" s="353">
        <v>6</v>
      </c>
      <c r="K50" s="354"/>
      <c r="L50" s="355"/>
      <c r="M50" s="136">
        <f>+$J50/J61</f>
        <v>0.17142857142857143</v>
      </c>
      <c r="N50" s="117"/>
      <c r="O50" s="117"/>
      <c r="P50" s="117"/>
      <c r="Q50" s="120"/>
    </row>
    <row r="51" spans="1:17" ht="16.5" thickBot="1" x14ac:dyDescent="0.35">
      <c r="A51" s="118"/>
      <c r="C51" s="117"/>
      <c r="D51" s="131">
        <v>8</v>
      </c>
      <c r="E51" s="145" t="str">
        <f>+'[1]ACUM-MAYO'!A68</f>
        <v>NEGATIVA POR CONFIDENCIALIDAD Y RESERVADA</v>
      </c>
      <c r="F51" s="149"/>
      <c r="G51" s="150"/>
      <c r="H51" s="150"/>
      <c r="I51" s="151"/>
      <c r="J51" s="353">
        <v>0</v>
      </c>
      <c r="K51" s="354"/>
      <c r="L51" s="355"/>
      <c r="M51" s="136">
        <f>+$J51/J61</f>
        <v>0</v>
      </c>
      <c r="N51" s="117"/>
      <c r="O51" s="117"/>
      <c r="P51" s="117"/>
      <c r="Q51" s="120"/>
    </row>
    <row r="52" spans="1:17" ht="16.5" thickBot="1" x14ac:dyDescent="0.35">
      <c r="A52" s="118"/>
      <c r="C52" s="117"/>
      <c r="D52" s="131">
        <v>9</v>
      </c>
      <c r="E52" s="145" t="str">
        <f>+'[1]ACUM-MAYO'!A69</f>
        <v>AFIRMATIVO PARCIAL POR CONFIDENCIALIDAD E INEXISTENCIA</v>
      </c>
      <c r="F52" s="5"/>
      <c r="G52" s="150"/>
      <c r="H52" s="150"/>
      <c r="I52" s="151"/>
      <c r="J52" s="353">
        <v>1</v>
      </c>
      <c r="K52" s="354"/>
      <c r="L52" s="355"/>
      <c r="M52" s="136">
        <f>+J52/J61</f>
        <v>2.8571428571428571E-2</v>
      </c>
      <c r="N52" s="117"/>
      <c r="O52" s="117"/>
      <c r="P52" s="117"/>
      <c r="Q52" s="120"/>
    </row>
    <row r="53" spans="1:17" ht="16.5" thickBot="1" x14ac:dyDescent="0.35">
      <c r="A53" s="118"/>
      <c r="C53" s="117"/>
      <c r="D53" s="131">
        <v>10</v>
      </c>
      <c r="E53" s="145" t="str">
        <f>+'[1]ACUM-MAYO'!A70</f>
        <v>AFIRMATIVO PARCIAL POR CONFIDENCIALIDAD, RESERVA E INEXISTENCIA</v>
      </c>
      <c r="F53" s="149"/>
      <c r="G53" s="150"/>
      <c r="H53" s="150"/>
      <c r="I53" s="151"/>
      <c r="J53" s="353">
        <v>0</v>
      </c>
      <c r="K53" s="354"/>
      <c r="L53" s="355"/>
      <c r="M53" s="136">
        <f>+J53/J61</f>
        <v>0</v>
      </c>
      <c r="N53" s="117"/>
      <c r="O53" s="117"/>
      <c r="P53" s="117"/>
      <c r="Q53" s="120"/>
    </row>
    <row r="54" spans="1:17" ht="16.5" thickBot="1" x14ac:dyDescent="0.35">
      <c r="A54" s="118"/>
      <c r="C54" s="117"/>
      <c r="D54" s="131">
        <v>11</v>
      </c>
      <c r="E54" s="145" t="str">
        <f>+'[1]ACUM-MAYO'!A71</f>
        <v>AFIRMATIVO PARCIAL POR INEXISTENCIA</v>
      </c>
      <c r="F54" s="149"/>
      <c r="G54" s="150"/>
      <c r="H54" s="150"/>
      <c r="I54" s="151"/>
      <c r="J54" s="353">
        <v>0</v>
      </c>
      <c r="K54" s="354"/>
      <c r="L54" s="355"/>
      <c r="M54" s="136">
        <f>+$J54/J61</f>
        <v>0</v>
      </c>
      <c r="N54" s="117"/>
      <c r="O54" s="117"/>
      <c r="P54" s="117"/>
      <c r="Q54" s="120"/>
    </row>
    <row r="55" spans="1:17" ht="16.5" thickBot="1" x14ac:dyDescent="0.35">
      <c r="A55" s="118"/>
      <c r="C55" s="117"/>
      <c r="D55" s="131">
        <v>12</v>
      </c>
      <c r="E55" s="145" t="str">
        <f>+'[1]ACUM-MAYO'!A72</f>
        <v>AFIRMATIVO PARCIAL POR RESERVA</v>
      </c>
      <c r="F55" s="146"/>
      <c r="G55" s="146"/>
      <c r="H55" s="146"/>
      <c r="I55" s="147"/>
      <c r="J55" s="353">
        <v>0</v>
      </c>
      <c r="K55" s="354"/>
      <c r="L55" s="355"/>
      <c r="M55" s="136">
        <f>+$J55/J61</f>
        <v>0</v>
      </c>
      <c r="N55" s="117"/>
      <c r="O55" s="117"/>
      <c r="P55" s="117"/>
      <c r="Q55" s="120"/>
    </row>
    <row r="56" spans="1:17" ht="16.5" thickBot="1" x14ac:dyDescent="0.35">
      <c r="A56" s="118"/>
      <c r="C56" s="117"/>
      <c r="D56" s="131">
        <v>13</v>
      </c>
      <c r="E56" s="145" t="str">
        <f>+'[1]ACUM-MAYO'!A73</f>
        <v>AFIRMATIVO PARCIAL POR RESERVA Y CONFIDENCIALIDAD</v>
      </c>
      <c r="F56" s="146"/>
      <c r="G56" s="146"/>
      <c r="H56" s="146"/>
      <c r="I56" s="147"/>
      <c r="J56" s="353">
        <v>0</v>
      </c>
      <c r="K56" s="354"/>
      <c r="L56" s="355"/>
      <c r="M56" s="136">
        <f>+$J56/J61</f>
        <v>0</v>
      </c>
      <c r="N56" s="117"/>
      <c r="O56" s="117"/>
      <c r="P56" s="117"/>
      <c r="Q56" s="120"/>
    </row>
    <row r="57" spans="1:17" ht="16.5" thickBot="1" x14ac:dyDescent="0.35">
      <c r="A57" s="118"/>
      <c r="C57" s="117"/>
      <c r="D57" s="131">
        <v>14</v>
      </c>
      <c r="E57" s="145" t="str">
        <f>+'[1]ACUM-MAYO'!A74</f>
        <v>AFIRMATIVO PARCIAL POR RESERVA E INEXISTENCIA</v>
      </c>
      <c r="F57" s="146"/>
      <c r="G57" s="146"/>
      <c r="H57" s="146"/>
      <c r="I57" s="147"/>
      <c r="J57" s="353">
        <v>1</v>
      </c>
      <c r="K57" s="354"/>
      <c r="L57" s="355"/>
      <c r="M57" s="136">
        <f>+$J57/J61</f>
        <v>2.8571428571428571E-2</v>
      </c>
      <c r="N57" s="117"/>
      <c r="O57" s="117"/>
      <c r="P57" s="117"/>
      <c r="Q57" s="120"/>
    </row>
    <row r="58" spans="1:17" ht="16.5" thickBot="1" x14ac:dyDescent="0.35">
      <c r="A58" s="118"/>
      <c r="C58" s="117"/>
      <c r="D58" s="131">
        <v>15</v>
      </c>
      <c r="E58" s="145" t="str">
        <f>+'[1]ACUM-MAYO'!A75</f>
        <v>NEGATIVA  POR RESERVA</v>
      </c>
      <c r="F58" s="146"/>
      <c r="G58" s="146"/>
      <c r="H58" s="146"/>
      <c r="I58" s="147"/>
      <c r="J58" s="353">
        <v>0</v>
      </c>
      <c r="K58" s="354"/>
      <c r="L58" s="355"/>
      <c r="M58" s="136">
        <f>+$J58/J61</f>
        <v>0</v>
      </c>
      <c r="N58" s="117"/>
      <c r="O58" s="117"/>
      <c r="P58" s="117"/>
      <c r="Q58" s="120"/>
    </row>
    <row r="59" spans="1:17" ht="16.5" thickBot="1" x14ac:dyDescent="0.35">
      <c r="A59" s="118"/>
      <c r="C59" s="117"/>
      <c r="D59" s="131">
        <v>16</v>
      </c>
      <c r="E59" s="145" t="str">
        <f>+'[1]ACUM-MAYO'!A76</f>
        <v>PREVENCIÓN ENTRAMITE</v>
      </c>
      <c r="F59" s="146"/>
      <c r="G59" s="146"/>
      <c r="H59" s="146"/>
      <c r="I59" s="147"/>
      <c r="J59" s="353">
        <v>0</v>
      </c>
      <c r="K59" s="354"/>
      <c r="L59" s="355"/>
      <c r="M59" s="136">
        <f>+J59/J61</f>
        <v>0</v>
      </c>
      <c r="N59" s="117"/>
      <c r="O59" s="117"/>
      <c r="P59" s="117"/>
      <c r="Q59" s="120"/>
    </row>
    <row r="60" spans="1:17" s="3" customFormat="1" ht="16.5" thickBot="1" x14ac:dyDescent="0.3">
      <c r="A60" s="152"/>
      <c r="B60" s="153"/>
      <c r="C60" s="153"/>
      <c r="D60" s="153"/>
      <c r="E60" s="153"/>
      <c r="F60" s="153"/>
      <c r="G60" s="153"/>
      <c r="H60" s="153"/>
      <c r="I60" s="153"/>
      <c r="N60" s="153"/>
      <c r="O60" s="153"/>
      <c r="P60" s="153"/>
      <c r="Q60" s="154"/>
    </row>
    <row r="61" spans="1:17" ht="16.5" thickBot="1" x14ac:dyDescent="0.3">
      <c r="A61" s="118"/>
      <c r="C61" s="117"/>
      <c r="D61" s="117"/>
      <c r="E61" s="117"/>
      <c r="F61" s="117"/>
      <c r="G61" s="117"/>
      <c r="H61" s="117"/>
      <c r="I61" s="117"/>
      <c r="J61" s="359">
        <f>SUM(J44:J59)</f>
        <v>35</v>
      </c>
      <c r="K61" s="360"/>
      <c r="L61" s="361"/>
      <c r="M61" s="155">
        <f>SUM(M44:M60)</f>
        <v>1</v>
      </c>
      <c r="N61" s="117"/>
      <c r="O61" s="117"/>
      <c r="P61" s="117"/>
      <c r="Q61" s="120"/>
    </row>
    <row r="62" spans="1:17" ht="15.75" x14ac:dyDescent="0.25">
      <c r="A62" s="118"/>
      <c r="C62" s="117"/>
      <c r="D62" s="117"/>
      <c r="E62" s="117"/>
      <c r="F62" s="117"/>
      <c r="G62" s="117"/>
      <c r="H62" s="117"/>
      <c r="I62" s="117"/>
      <c r="J62" s="156"/>
      <c r="K62" s="156"/>
      <c r="L62" s="156"/>
      <c r="M62" s="157"/>
      <c r="N62" s="117"/>
      <c r="O62" s="117"/>
      <c r="P62" s="117"/>
      <c r="Q62" s="120"/>
    </row>
    <row r="63" spans="1:17" ht="15.75" x14ac:dyDescent="0.25">
      <c r="A63" s="118"/>
      <c r="C63" s="117"/>
      <c r="D63" s="117"/>
      <c r="E63" s="117"/>
      <c r="F63" s="117"/>
      <c r="G63" s="117"/>
      <c r="H63" s="117"/>
      <c r="I63" s="117"/>
      <c r="J63" s="156"/>
      <c r="K63" s="156"/>
      <c r="L63" s="156"/>
      <c r="M63" s="157"/>
      <c r="N63" s="117"/>
      <c r="O63" s="117"/>
      <c r="P63" s="117"/>
      <c r="Q63" s="120"/>
    </row>
    <row r="64" spans="1:17" ht="15.75" x14ac:dyDescent="0.25">
      <c r="A64" s="118"/>
      <c r="C64" s="117"/>
      <c r="D64" s="117"/>
      <c r="E64" s="117"/>
      <c r="F64" s="117"/>
      <c r="G64" s="117"/>
      <c r="H64" s="117"/>
      <c r="I64" s="117"/>
      <c r="J64" s="156"/>
      <c r="K64" s="156"/>
      <c r="L64" s="156"/>
      <c r="M64" s="157"/>
      <c r="N64" s="117"/>
      <c r="O64" s="117"/>
      <c r="P64" s="117"/>
      <c r="Q64" s="120"/>
    </row>
    <row r="65" spans="1:17" ht="15.75" x14ac:dyDescent="0.25">
      <c r="A65" s="118"/>
      <c r="C65" s="117"/>
      <c r="D65" s="117"/>
      <c r="E65" s="117"/>
      <c r="F65" s="117"/>
      <c r="G65" s="117"/>
      <c r="H65" s="117"/>
      <c r="I65" s="117"/>
      <c r="J65" s="156"/>
      <c r="K65" s="156"/>
      <c r="L65" s="156"/>
      <c r="M65" s="157"/>
      <c r="N65" s="117"/>
      <c r="O65" s="117"/>
      <c r="P65" s="117"/>
      <c r="Q65" s="120"/>
    </row>
    <row r="66" spans="1:17" ht="15.75" x14ac:dyDescent="0.25">
      <c r="A66" s="118"/>
      <c r="C66" s="117"/>
      <c r="D66" s="117"/>
      <c r="E66" s="117"/>
      <c r="F66" s="117"/>
      <c r="G66" s="117"/>
      <c r="H66" s="117"/>
      <c r="I66" s="117"/>
      <c r="J66" s="156"/>
      <c r="K66" s="156"/>
      <c r="L66" s="156"/>
      <c r="M66" s="157"/>
      <c r="N66" s="117"/>
      <c r="O66" s="117"/>
      <c r="P66" s="117"/>
      <c r="Q66" s="120"/>
    </row>
    <row r="67" spans="1:17" ht="15.75" x14ac:dyDescent="0.25">
      <c r="A67" s="118"/>
      <c r="C67" s="117"/>
      <c r="D67" s="117"/>
      <c r="E67" s="117"/>
      <c r="F67" s="117"/>
      <c r="G67" s="117"/>
      <c r="H67" s="117"/>
      <c r="I67" s="117"/>
      <c r="J67" s="156"/>
      <c r="K67" s="156"/>
      <c r="L67" s="156"/>
      <c r="M67" s="157"/>
      <c r="N67" s="117"/>
      <c r="O67" s="117"/>
      <c r="P67" s="117"/>
      <c r="Q67" s="120"/>
    </row>
    <row r="68" spans="1:17" ht="15.75" x14ac:dyDescent="0.25">
      <c r="A68" s="118"/>
      <c r="C68" s="117"/>
      <c r="D68" s="117"/>
      <c r="E68" s="117"/>
      <c r="F68" s="117"/>
      <c r="G68" s="117"/>
      <c r="H68" s="117"/>
      <c r="I68" s="117"/>
      <c r="J68" s="156"/>
      <c r="K68" s="156"/>
      <c r="L68" s="156"/>
      <c r="M68" s="157"/>
      <c r="N68" s="117"/>
      <c r="O68" s="117"/>
      <c r="P68" s="117"/>
      <c r="Q68" s="120"/>
    </row>
    <row r="69" spans="1:17" ht="15.75" x14ac:dyDescent="0.25">
      <c r="A69" s="118"/>
      <c r="C69" s="117"/>
      <c r="D69" s="117"/>
      <c r="E69" s="117"/>
      <c r="F69" s="117"/>
      <c r="G69" s="117"/>
      <c r="H69" s="117"/>
      <c r="I69" s="117"/>
      <c r="J69" s="156"/>
      <c r="K69" s="156"/>
      <c r="L69" s="156"/>
      <c r="M69" s="157"/>
      <c r="N69" s="117"/>
      <c r="O69" s="117"/>
      <c r="P69" s="117"/>
      <c r="Q69" s="120"/>
    </row>
    <row r="70" spans="1:17" x14ac:dyDescent="0.25">
      <c r="A70" s="118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20"/>
    </row>
    <row r="71" spans="1:17" x14ac:dyDescent="0.25">
      <c r="A71" s="118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20"/>
    </row>
    <row r="72" spans="1:17" x14ac:dyDescent="0.25">
      <c r="A72" s="118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20"/>
    </row>
    <row r="73" spans="1:17" x14ac:dyDescent="0.25">
      <c r="A73" s="118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20"/>
    </row>
    <row r="74" spans="1:17" x14ac:dyDescent="0.25">
      <c r="A74" s="118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20"/>
    </row>
    <row r="75" spans="1:17" x14ac:dyDescent="0.25">
      <c r="A75" s="118"/>
      <c r="C75" s="117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20"/>
    </row>
    <row r="76" spans="1:17" x14ac:dyDescent="0.25">
      <c r="A76" s="118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20"/>
    </row>
    <row r="77" spans="1:17" x14ac:dyDescent="0.25">
      <c r="A77" s="118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20"/>
    </row>
    <row r="78" spans="1:17" x14ac:dyDescent="0.25">
      <c r="A78" s="118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20"/>
    </row>
    <row r="79" spans="1:17" x14ac:dyDescent="0.25">
      <c r="A79" s="118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20"/>
    </row>
    <row r="80" spans="1:17" x14ac:dyDescent="0.25">
      <c r="A80" s="118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20"/>
    </row>
    <row r="81" spans="1:17" x14ac:dyDescent="0.25">
      <c r="A81" s="118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20"/>
    </row>
    <row r="82" spans="1:17" x14ac:dyDescent="0.25">
      <c r="A82" s="118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20"/>
    </row>
    <row r="83" spans="1:17" x14ac:dyDescent="0.25">
      <c r="A83" s="118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20"/>
    </row>
    <row r="84" spans="1:17" x14ac:dyDescent="0.25">
      <c r="A84" s="118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20"/>
    </row>
    <row r="85" spans="1:17" x14ac:dyDescent="0.25">
      <c r="A85" s="118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20"/>
    </row>
    <row r="86" spans="1:17" x14ac:dyDescent="0.25">
      <c r="A86" s="118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20"/>
    </row>
    <row r="87" spans="1:17" x14ac:dyDescent="0.25">
      <c r="A87" s="118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20"/>
    </row>
    <row r="88" spans="1:17" x14ac:dyDescent="0.25">
      <c r="A88" s="118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20"/>
    </row>
    <row r="89" spans="1:17" x14ac:dyDescent="0.25">
      <c r="A89" s="118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20"/>
    </row>
    <row r="90" spans="1:17" x14ac:dyDescent="0.25">
      <c r="A90" s="118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20"/>
    </row>
    <row r="91" spans="1:17" x14ac:dyDescent="0.25">
      <c r="A91" s="118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20"/>
    </row>
    <row r="92" spans="1:17" x14ac:dyDescent="0.25">
      <c r="A92" s="118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20"/>
    </row>
    <row r="93" spans="1:17" x14ac:dyDescent="0.25">
      <c r="A93" s="118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20"/>
    </row>
    <row r="94" spans="1:17" x14ac:dyDescent="0.25">
      <c r="A94" s="118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20"/>
    </row>
    <row r="95" spans="1:17" x14ac:dyDescent="0.25">
      <c r="A95" s="118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20"/>
    </row>
    <row r="96" spans="1:17" x14ac:dyDescent="0.25">
      <c r="A96" s="118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20"/>
    </row>
    <row r="97" spans="1:17" x14ac:dyDescent="0.25">
      <c r="A97" s="118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20"/>
    </row>
    <row r="98" spans="1:17" x14ac:dyDescent="0.25">
      <c r="A98" s="118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20"/>
    </row>
    <row r="99" spans="1:17" x14ac:dyDescent="0.25">
      <c r="A99" s="118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20"/>
    </row>
    <row r="100" spans="1:17" x14ac:dyDescent="0.25">
      <c r="A100" s="118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20"/>
    </row>
    <row r="101" spans="1:17" x14ac:dyDescent="0.25">
      <c r="A101" s="118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20"/>
    </row>
    <row r="102" spans="1:17" ht="15.75" thickBot="1" x14ac:dyDescent="0.3">
      <c r="A102" s="118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20"/>
    </row>
    <row r="103" spans="1:17" ht="19.5" customHeight="1" thickBot="1" x14ac:dyDescent="0.3">
      <c r="A103" s="118"/>
      <c r="C103" s="117"/>
      <c r="D103" s="362" t="s">
        <v>9</v>
      </c>
      <c r="E103" s="363"/>
      <c r="F103" s="363"/>
      <c r="G103" s="363"/>
      <c r="H103" s="363"/>
      <c r="I103" s="363"/>
      <c r="J103" s="364"/>
      <c r="K103" s="251"/>
      <c r="L103" s="251"/>
      <c r="M103" s="117"/>
      <c r="N103" s="117"/>
      <c r="O103" s="117"/>
      <c r="P103" s="117"/>
      <c r="Q103" s="120"/>
    </row>
    <row r="104" spans="1:17" ht="15.75" customHeight="1" thickBot="1" x14ac:dyDescent="0.35">
      <c r="A104" s="118"/>
      <c r="C104" s="117"/>
      <c r="D104" s="159">
        <v>1</v>
      </c>
      <c r="E104" s="160" t="s">
        <v>19</v>
      </c>
      <c r="F104" s="161"/>
      <c r="G104" s="162"/>
      <c r="H104" s="162"/>
      <c r="I104" s="163">
        <v>8</v>
      </c>
      <c r="J104" s="164">
        <f>+I104/I110</f>
        <v>0.24242424242424243</v>
      </c>
      <c r="K104" s="165"/>
      <c r="L104" s="165"/>
      <c r="M104" s="117"/>
      <c r="N104" s="117"/>
      <c r="O104" s="117"/>
      <c r="P104" s="117"/>
      <c r="Q104" s="120"/>
    </row>
    <row r="105" spans="1:17" ht="15.75" customHeight="1" thickBot="1" x14ac:dyDescent="0.35">
      <c r="A105" s="118"/>
      <c r="C105" s="117"/>
      <c r="D105" s="159">
        <v>2</v>
      </c>
      <c r="E105" s="166" t="s">
        <v>40</v>
      </c>
      <c r="F105" s="167"/>
      <c r="G105" s="162"/>
      <c r="H105" s="162"/>
      <c r="I105" s="168">
        <v>15</v>
      </c>
      <c r="J105" s="164">
        <f>I105/I110</f>
        <v>0.45454545454545453</v>
      </c>
      <c r="K105" s="165"/>
      <c r="L105" s="165"/>
      <c r="M105" s="117"/>
      <c r="N105" s="117"/>
      <c r="O105" s="117"/>
      <c r="P105" s="117"/>
      <c r="Q105" s="120"/>
    </row>
    <row r="106" spans="1:17" ht="37.5" customHeight="1" thickBot="1" x14ac:dyDescent="0.35">
      <c r="A106" s="118"/>
      <c r="C106" s="117"/>
      <c r="D106" s="159">
        <v>3</v>
      </c>
      <c r="E106" s="365" t="s">
        <v>23</v>
      </c>
      <c r="F106" s="366"/>
      <c r="G106" s="366"/>
      <c r="H106" s="367"/>
      <c r="I106" s="168">
        <v>10</v>
      </c>
      <c r="J106" s="164">
        <f>+I106/I110</f>
        <v>0.30303030303030304</v>
      </c>
      <c r="K106" s="165"/>
      <c r="L106" s="165"/>
      <c r="M106" s="117"/>
      <c r="N106" s="117"/>
      <c r="O106" s="117"/>
      <c r="P106" s="117"/>
      <c r="Q106" s="120"/>
    </row>
    <row r="107" spans="1:17" ht="15.75" customHeight="1" thickBot="1" x14ac:dyDescent="0.35">
      <c r="A107" s="118"/>
      <c r="C107" s="117"/>
      <c r="D107" s="159">
        <v>4</v>
      </c>
      <c r="E107" s="166" t="s">
        <v>20</v>
      </c>
      <c r="F107" s="167"/>
      <c r="G107" s="162"/>
      <c r="H107" s="162"/>
      <c r="I107" s="168">
        <v>0</v>
      </c>
      <c r="J107" s="164">
        <f>I107/I110</f>
        <v>0</v>
      </c>
      <c r="K107" s="165"/>
      <c r="L107" s="165"/>
      <c r="M107" s="117"/>
      <c r="N107" s="117"/>
      <c r="O107" s="117"/>
      <c r="P107" s="117"/>
      <c r="Q107" s="120"/>
    </row>
    <row r="108" spans="1:17" ht="15.75" customHeight="1" thickBot="1" x14ac:dyDescent="0.35">
      <c r="A108" s="118"/>
      <c r="C108" s="117"/>
      <c r="D108" s="169">
        <v>5</v>
      </c>
      <c r="E108" s="166" t="s">
        <v>21</v>
      </c>
      <c r="F108" s="167"/>
      <c r="G108" s="162"/>
      <c r="H108" s="162"/>
      <c r="I108" s="163">
        <v>0</v>
      </c>
      <c r="J108" s="170">
        <f>+I108/I110</f>
        <v>0</v>
      </c>
      <c r="K108" s="165"/>
      <c r="L108" s="165"/>
      <c r="M108" s="117"/>
      <c r="N108" s="117"/>
      <c r="O108" s="117"/>
      <c r="P108" s="117"/>
      <c r="Q108" s="120"/>
    </row>
    <row r="109" spans="1:17" ht="15.75" customHeight="1" thickBot="1" x14ac:dyDescent="0.35">
      <c r="A109" s="118"/>
      <c r="C109" s="117"/>
      <c r="D109" s="171"/>
      <c r="E109" s="172"/>
      <c r="F109" s="172"/>
      <c r="G109" s="173"/>
      <c r="H109" s="172"/>
      <c r="I109" s="172" t="s">
        <v>33</v>
      </c>
      <c r="J109" s="172"/>
      <c r="K109" s="117"/>
      <c r="L109" s="117"/>
      <c r="M109" s="117"/>
      <c r="N109" s="117"/>
      <c r="O109" s="117"/>
      <c r="P109" s="117"/>
      <c r="Q109" s="120"/>
    </row>
    <row r="110" spans="1:17" ht="15.75" customHeight="1" thickBot="1" x14ac:dyDescent="0.35">
      <c r="A110" s="118"/>
      <c r="C110" s="117"/>
      <c r="D110" s="174"/>
      <c r="E110" s="174"/>
      <c r="F110" s="174"/>
      <c r="G110" s="175"/>
      <c r="H110" s="176" t="s">
        <v>3</v>
      </c>
      <c r="I110" s="177">
        <f>SUM(I104:I109)</f>
        <v>33</v>
      </c>
      <c r="J110" s="178">
        <f>SUM(J104:J109)</f>
        <v>1</v>
      </c>
      <c r="K110" s="179"/>
      <c r="L110" s="179"/>
      <c r="M110" s="117"/>
      <c r="N110" s="117"/>
      <c r="O110" s="117"/>
      <c r="P110" s="117"/>
      <c r="Q110" s="120"/>
    </row>
    <row r="111" spans="1:17" x14ac:dyDescent="0.25">
      <c r="A111" s="118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Q111" s="120"/>
    </row>
    <row r="112" spans="1:17" s="3" customFormat="1" ht="15.75" x14ac:dyDescent="0.25">
      <c r="A112" s="152"/>
      <c r="B112" s="153"/>
      <c r="C112" s="153"/>
      <c r="D112" s="117"/>
      <c r="E112" s="117"/>
      <c r="F112" s="117"/>
      <c r="G112" s="117"/>
      <c r="H112" s="117"/>
      <c r="I112" s="117"/>
      <c r="J112" s="117"/>
      <c r="K112" s="117"/>
      <c r="L112" s="117"/>
      <c r="M112" s="153"/>
      <c r="N112" s="153"/>
      <c r="O112" s="153"/>
      <c r="P112" s="153"/>
      <c r="Q112" s="154"/>
    </row>
    <row r="113" spans="1:17" ht="18.75" x14ac:dyDescent="0.25">
      <c r="A113" s="118"/>
      <c r="C113" s="117"/>
      <c r="D113" s="368"/>
      <c r="E113" s="368"/>
      <c r="F113" s="368"/>
      <c r="G113" s="368"/>
      <c r="H113" s="368"/>
      <c r="I113" s="368"/>
      <c r="J113" s="368"/>
      <c r="K113" s="251"/>
      <c r="L113" s="251"/>
      <c r="M113" s="117"/>
      <c r="N113" s="117"/>
      <c r="O113" s="117"/>
      <c r="P113" s="117"/>
      <c r="Q113" s="120"/>
    </row>
    <row r="114" spans="1:17" x14ac:dyDescent="0.25">
      <c r="A114" s="118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P114" s="117"/>
      <c r="Q114" s="120"/>
    </row>
    <row r="115" spans="1:17" x14ac:dyDescent="0.25">
      <c r="A115" s="118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20"/>
    </row>
    <row r="116" spans="1:17" x14ac:dyDescent="0.25">
      <c r="A116" s="118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20"/>
    </row>
    <row r="117" spans="1:17" x14ac:dyDescent="0.25">
      <c r="A117" s="118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20"/>
    </row>
    <row r="118" spans="1:17" x14ac:dyDescent="0.25">
      <c r="A118" s="118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20"/>
    </row>
    <row r="119" spans="1:17" x14ac:dyDescent="0.25">
      <c r="A119" s="118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20"/>
    </row>
    <row r="120" spans="1:17" x14ac:dyDescent="0.25">
      <c r="A120" s="118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20"/>
    </row>
    <row r="121" spans="1:17" x14ac:dyDescent="0.25">
      <c r="A121" s="118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20"/>
    </row>
    <row r="122" spans="1:17" x14ac:dyDescent="0.25">
      <c r="A122" s="118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 t="s">
        <v>10</v>
      </c>
      <c r="P122" s="117"/>
      <c r="Q122" s="120"/>
    </row>
    <row r="123" spans="1:17" x14ac:dyDescent="0.25">
      <c r="A123" s="118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20"/>
    </row>
    <row r="124" spans="1:17" x14ac:dyDescent="0.25">
      <c r="A124" s="118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20"/>
    </row>
    <row r="125" spans="1:17" x14ac:dyDescent="0.25">
      <c r="A125" s="118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20"/>
    </row>
    <row r="126" spans="1:17" x14ac:dyDescent="0.25">
      <c r="A126" s="118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20"/>
    </row>
    <row r="127" spans="1:17" x14ac:dyDescent="0.25">
      <c r="A127" s="118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20"/>
    </row>
    <row r="128" spans="1:17" x14ac:dyDescent="0.25">
      <c r="A128" s="118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20"/>
    </row>
    <row r="129" spans="1:17" x14ac:dyDescent="0.25">
      <c r="A129" s="118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20"/>
    </row>
    <row r="130" spans="1:17" x14ac:dyDescent="0.25">
      <c r="A130" s="118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20"/>
    </row>
    <row r="131" spans="1:17" x14ac:dyDescent="0.25">
      <c r="A131" s="118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20"/>
    </row>
    <row r="132" spans="1:17" x14ac:dyDescent="0.25">
      <c r="A132" s="118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20"/>
    </row>
    <row r="133" spans="1:17" x14ac:dyDescent="0.25">
      <c r="A133" s="118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20"/>
    </row>
    <row r="134" spans="1:17" x14ac:dyDescent="0.25">
      <c r="A134" s="118"/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20"/>
    </row>
    <row r="135" spans="1:17" x14ac:dyDescent="0.25">
      <c r="A135" s="118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20"/>
    </row>
    <row r="136" spans="1:17" x14ac:dyDescent="0.25">
      <c r="A136" s="118"/>
      <c r="C136" s="117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20"/>
    </row>
    <row r="137" spans="1:17" x14ac:dyDescent="0.25">
      <c r="A137" s="118"/>
      <c r="C137" s="117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20"/>
    </row>
    <row r="138" spans="1:17" x14ac:dyDescent="0.25">
      <c r="A138" s="118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20"/>
    </row>
    <row r="139" spans="1:17" ht="15.75" thickBot="1" x14ac:dyDescent="0.3">
      <c r="A139" s="118"/>
      <c r="C139" s="117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20"/>
    </row>
    <row r="140" spans="1:17" ht="19.5" thickBot="1" x14ac:dyDescent="0.3">
      <c r="A140" s="118"/>
      <c r="C140" s="117"/>
      <c r="D140" s="117"/>
      <c r="E140" s="369" t="s">
        <v>11</v>
      </c>
      <c r="F140" s="370"/>
      <c r="G140" s="370"/>
      <c r="H140" s="370"/>
      <c r="I140" s="370"/>
      <c r="J140" s="371"/>
      <c r="K140" s="251"/>
      <c r="L140" s="251"/>
      <c r="M140" s="117"/>
      <c r="N140" s="117"/>
      <c r="O140" s="117"/>
      <c r="P140" s="117"/>
      <c r="Q140" s="120"/>
    </row>
    <row r="141" spans="1:17" ht="15.75" thickBot="1" x14ac:dyDescent="0.3">
      <c r="A141" s="118"/>
      <c r="C141" s="117"/>
      <c r="D141" s="117"/>
      <c r="E141" s="372" t="s">
        <v>12</v>
      </c>
      <c r="F141" s="373"/>
      <c r="G141" s="373"/>
      <c r="H141" s="373"/>
      <c r="I141" s="374"/>
      <c r="J141" s="181">
        <v>222</v>
      </c>
      <c r="K141" s="182"/>
      <c r="L141" s="182"/>
      <c r="M141" s="117"/>
      <c r="N141" s="117"/>
      <c r="O141" s="117"/>
      <c r="P141" s="117"/>
      <c r="Q141" s="120"/>
    </row>
    <row r="142" spans="1:17" ht="19.5" customHeight="1" thickBot="1" x14ac:dyDescent="0.3">
      <c r="A142" s="118"/>
      <c r="C142" s="117"/>
      <c r="D142" s="117"/>
      <c r="E142" s="117"/>
      <c r="F142" s="117"/>
      <c r="G142" s="117"/>
      <c r="H142" s="117"/>
      <c r="I142" s="183" t="s">
        <v>3</v>
      </c>
      <c r="J142" s="184">
        <v>222</v>
      </c>
      <c r="K142" s="185"/>
      <c r="L142" s="185"/>
      <c r="M142" s="117"/>
      <c r="N142" s="117"/>
      <c r="O142" s="117"/>
      <c r="P142" s="117"/>
      <c r="Q142" s="120"/>
    </row>
    <row r="143" spans="1:17" ht="15.75" customHeight="1" x14ac:dyDescent="0.25">
      <c r="A143" s="118"/>
      <c r="C143" s="117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20"/>
    </row>
    <row r="144" spans="1:17" x14ac:dyDescent="0.25">
      <c r="A144" s="118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20"/>
    </row>
    <row r="145" spans="1:17" x14ac:dyDescent="0.25">
      <c r="A145" s="118"/>
      <c r="C145" s="117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20"/>
    </row>
    <row r="146" spans="1:17" ht="15.75" thickBot="1" x14ac:dyDescent="0.3">
      <c r="A146" s="118"/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20"/>
    </row>
    <row r="147" spans="1:17" ht="19.5" thickBot="1" x14ac:dyDescent="0.3">
      <c r="A147" s="118"/>
      <c r="C147" s="117"/>
      <c r="D147" s="117"/>
      <c r="E147" s="356" t="s">
        <v>13</v>
      </c>
      <c r="F147" s="357"/>
      <c r="G147" s="357"/>
      <c r="H147" s="357"/>
      <c r="I147" s="357"/>
      <c r="J147" s="358"/>
      <c r="K147" s="186"/>
      <c r="L147" s="186"/>
      <c r="M147" s="117"/>
      <c r="N147" s="117"/>
      <c r="O147" s="117"/>
      <c r="P147" s="117"/>
      <c r="Q147" s="120"/>
    </row>
    <row r="148" spans="1:17" ht="15.75" thickBot="1" x14ac:dyDescent="0.3">
      <c r="A148" s="118"/>
      <c r="C148" s="117"/>
      <c r="D148" s="117"/>
      <c r="E148" s="372" t="s">
        <v>14</v>
      </c>
      <c r="F148" s="373"/>
      <c r="G148" s="373"/>
      <c r="H148" s="373"/>
      <c r="I148" s="374"/>
      <c r="J148" s="187">
        <v>1</v>
      </c>
      <c r="K148" s="188"/>
      <c r="L148" s="188"/>
      <c r="M148" s="117"/>
      <c r="N148" s="117"/>
      <c r="O148" s="117"/>
      <c r="P148" s="117"/>
      <c r="Q148" s="120"/>
    </row>
    <row r="149" spans="1:17" ht="16.5" thickBot="1" x14ac:dyDescent="0.3">
      <c r="A149" s="118"/>
      <c r="C149" s="117"/>
      <c r="D149" s="117"/>
      <c r="E149" s="117"/>
      <c r="F149" s="117"/>
      <c r="G149" s="117"/>
      <c r="H149" s="117"/>
      <c r="I149" s="183" t="s">
        <v>3</v>
      </c>
      <c r="J149" s="184">
        <v>1</v>
      </c>
      <c r="K149" s="185"/>
      <c r="L149" s="185"/>
      <c r="M149" s="117"/>
      <c r="N149" s="117"/>
      <c r="O149" s="117"/>
      <c r="P149" s="117"/>
      <c r="Q149" s="120"/>
    </row>
    <row r="150" spans="1:17" ht="15.75" customHeight="1" x14ac:dyDescent="0.25">
      <c r="A150" s="118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20"/>
    </row>
    <row r="151" spans="1:17" ht="15.75" customHeight="1" x14ac:dyDescent="0.25">
      <c r="A151" s="118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20"/>
    </row>
    <row r="152" spans="1:17" ht="15.75" thickBot="1" x14ac:dyDescent="0.3">
      <c r="A152" s="118"/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20"/>
    </row>
    <row r="153" spans="1:17" ht="19.5" thickBot="1" x14ac:dyDescent="0.3">
      <c r="A153" s="118"/>
      <c r="C153" s="117"/>
      <c r="D153" s="117"/>
      <c r="E153" s="356" t="s">
        <v>15</v>
      </c>
      <c r="F153" s="357"/>
      <c r="G153" s="357"/>
      <c r="H153" s="357"/>
      <c r="I153" s="357"/>
      <c r="J153" s="358"/>
      <c r="K153" s="186"/>
      <c r="L153" s="186"/>
      <c r="M153" s="117"/>
      <c r="N153" s="117"/>
      <c r="O153" s="117"/>
      <c r="P153" s="117"/>
      <c r="Q153" s="120"/>
    </row>
    <row r="154" spans="1:17" ht="15.75" thickBot="1" x14ac:dyDescent="0.3">
      <c r="A154" s="118"/>
      <c r="C154" s="117"/>
      <c r="D154" s="117"/>
      <c r="E154" s="372" t="s">
        <v>15</v>
      </c>
      <c r="F154" s="373"/>
      <c r="G154" s="373"/>
      <c r="H154" s="373"/>
      <c r="I154" s="374"/>
      <c r="J154" s="187">
        <v>2</v>
      </c>
      <c r="K154" s="188"/>
      <c r="L154" s="188"/>
      <c r="M154" s="117"/>
      <c r="N154" s="117"/>
      <c r="O154" s="117"/>
      <c r="P154" s="117"/>
      <c r="Q154" s="120"/>
    </row>
    <row r="155" spans="1:17" ht="16.5" thickBot="1" x14ac:dyDescent="0.3">
      <c r="A155" s="118"/>
      <c r="C155" s="117"/>
      <c r="D155" s="117"/>
      <c r="E155" s="189"/>
      <c r="F155" s="189"/>
      <c r="G155" s="189"/>
      <c r="H155" s="189"/>
      <c r="I155" s="183" t="s">
        <v>3</v>
      </c>
      <c r="J155" s="184">
        <v>2</v>
      </c>
      <c r="K155" s="185"/>
      <c r="L155" s="185"/>
      <c r="M155" s="117"/>
      <c r="N155" s="117"/>
      <c r="O155" s="117"/>
      <c r="P155" s="117"/>
      <c r="Q155" s="120"/>
    </row>
    <row r="156" spans="1:17" x14ac:dyDescent="0.25">
      <c r="A156" s="118"/>
      <c r="C156" s="117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20"/>
    </row>
    <row r="157" spans="1:17" x14ac:dyDescent="0.25">
      <c r="A157" s="118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20"/>
    </row>
    <row r="158" spans="1:17" x14ac:dyDescent="0.25">
      <c r="A158" s="118"/>
      <c r="C158" s="117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20"/>
    </row>
    <row r="159" spans="1:17" ht="15.75" thickBot="1" x14ac:dyDescent="0.3">
      <c r="A159" s="118"/>
      <c r="C159" s="117"/>
      <c r="D159" s="117"/>
      <c r="E159" s="117"/>
      <c r="F159" s="117"/>
      <c r="G159" s="117"/>
      <c r="H159" s="117"/>
      <c r="I159" s="117" t="s">
        <v>33</v>
      </c>
      <c r="J159" s="117"/>
      <c r="K159" s="117"/>
      <c r="L159" s="117"/>
      <c r="M159" s="117"/>
      <c r="N159" s="117"/>
      <c r="O159" s="117"/>
      <c r="P159" s="117"/>
      <c r="Q159" s="120"/>
    </row>
    <row r="160" spans="1:17" ht="19.5" thickBot="1" x14ac:dyDescent="0.3">
      <c r="A160" s="118"/>
      <c r="C160" s="117"/>
      <c r="D160" s="369" t="s">
        <v>16</v>
      </c>
      <c r="E160" s="370"/>
      <c r="F160" s="370"/>
      <c r="G160" s="370"/>
      <c r="H160" s="370"/>
      <c r="I160" s="370"/>
      <c r="J160" s="371"/>
      <c r="K160" s="251"/>
      <c r="L160" s="251"/>
      <c r="M160" s="117"/>
      <c r="N160" s="117"/>
      <c r="O160" s="117"/>
      <c r="P160" s="117"/>
      <c r="Q160" s="120"/>
    </row>
    <row r="161" spans="1:17" ht="15.75" thickBot="1" x14ac:dyDescent="0.3">
      <c r="A161" s="118"/>
      <c r="C161" s="117"/>
      <c r="D161" s="190">
        <v>1</v>
      </c>
      <c r="E161" s="375" t="str">
        <f>+'[1]ACUM-MAYO'!A162</f>
        <v>ORDINARIA</v>
      </c>
      <c r="F161" s="376"/>
      <c r="G161" s="376"/>
      <c r="H161" s="377"/>
      <c r="I161" s="191">
        <v>30</v>
      </c>
      <c r="J161" s="192">
        <f>I161/I166</f>
        <v>0.90909090909090906</v>
      </c>
      <c r="K161" s="193"/>
      <c r="L161" s="193"/>
      <c r="M161" s="117"/>
      <c r="N161" s="117"/>
      <c r="O161" s="117"/>
      <c r="P161" s="117"/>
      <c r="Q161" s="120"/>
    </row>
    <row r="162" spans="1:17" ht="19.5" customHeight="1" thickBot="1" x14ac:dyDescent="0.3">
      <c r="A162" s="118"/>
      <c r="C162" s="117"/>
      <c r="D162" s="190">
        <v>2</v>
      </c>
      <c r="E162" s="375" t="str">
        <f>+'[1]ACUM-MAYO'!A163</f>
        <v>FUNDAMENTAL</v>
      </c>
      <c r="F162" s="376"/>
      <c r="G162" s="376"/>
      <c r="H162" s="377"/>
      <c r="I162" s="191">
        <v>2</v>
      </c>
      <c r="J162" s="194">
        <f>I162/I166</f>
        <v>6.0606060606060608E-2</v>
      </c>
      <c r="K162" s="193"/>
      <c r="L162" s="193"/>
      <c r="M162" s="117"/>
      <c r="N162" s="117"/>
      <c r="O162" s="117"/>
      <c r="P162" s="117"/>
      <c r="Q162" s="120"/>
    </row>
    <row r="163" spans="1:17" ht="15.75" thickBot="1" x14ac:dyDescent="0.3">
      <c r="A163" s="118"/>
      <c r="C163" s="117"/>
      <c r="D163" s="252">
        <v>4</v>
      </c>
      <c r="E163" s="375" t="str">
        <f>+'[1]ACUM-MAYO'!A165</f>
        <v>RESERVADA</v>
      </c>
      <c r="F163" s="376"/>
      <c r="G163" s="376"/>
      <c r="H163" s="377"/>
      <c r="I163" s="191">
        <v>0</v>
      </c>
      <c r="J163" s="194">
        <f>I163/I166</f>
        <v>0</v>
      </c>
      <c r="K163" s="193"/>
      <c r="L163" s="193"/>
      <c r="M163" s="117"/>
      <c r="N163" s="117"/>
      <c r="O163" s="117"/>
      <c r="P163" s="117"/>
      <c r="Q163" s="120"/>
    </row>
    <row r="164" spans="1:17" ht="15.75" thickBot="1" x14ac:dyDescent="0.3">
      <c r="A164" s="118"/>
      <c r="C164" s="117"/>
      <c r="D164" s="190">
        <v>3</v>
      </c>
      <c r="E164" s="375" t="s">
        <v>22</v>
      </c>
      <c r="F164" s="376"/>
      <c r="G164" s="376"/>
      <c r="H164" s="377"/>
      <c r="I164" s="191">
        <v>1</v>
      </c>
      <c r="J164" s="196">
        <f>I164/I166</f>
        <v>3.0303030303030304E-2</v>
      </c>
      <c r="K164" s="193"/>
      <c r="L164" s="193"/>
      <c r="M164" s="117"/>
      <c r="N164" s="117"/>
      <c r="O164" s="117"/>
      <c r="P164" s="117"/>
      <c r="Q164" s="120"/>
    </row>
    <row r="165" spans="1:17" ht="15.75" thickBot="1" x14ac:dyDescent="0.3">
      <c r="A165" s="118"/>
      <c r="C165" s="117"/>
      <c r="D165" s="117"/>
      <c r="E165" s="117"/>
      <c r="F165" s="117"/>
      <c r="G165" s="117"/>
      <c r="H165" s="117"/>
      <c r="I165" s="197"/>
      <c r="J165" s="198"/>
      <c r="K165" s="198"/>
      <c r="L165" s="198"/>
      <c r="M165" s="117"/>
      <c r="N165" s="117"/>
      <c r="O165" s="117"/>
      <c r="P165" s="117"/>
      <c r="Q165" s="120"/>
    </row>
    <row r="166" spans="1:17" ht="16.5" thickBot="1" x14ac:dyDescent="0.3">
      <c r="A166" s="118"/>
      <c r="C166" s="117"/>
      <c r="D166" s="153"/>
      <c r="E166" s="199"/>
      <c r="F166" s="199"/>
      <c r="G166" s="199"/>
      <c r="H166" s="200" t="s">
        <v>3</v>
      </c>
      <c r="I166" s="184">
        <f>SUM(I161:I165)</f>
        <v>33</v>
      </c>
      <c r="J166" s="201">
        <f>SUM(J161:J164)</f>
        <v>1</v>
      </c>
      <c r="K166" s="202"/>
      <c r="L166" s="202"/>
      <c r="M166" s="117"/>
      <c r="N166" s="117"/>
      <c r="O166" s="117"/>
      <c r="P166" s="117"/>
      <c r="Q166" s="120"/>
    </row>
    <row r="167" spans="1:17" x14ac:dyDescent="0.25">
      <c r="A167" s="118"/>
      <c r="C167" s="117"/>
      <c r="D167" s="117"/>
      <c r="E167" s="117"/>
      <c r="F167" s="117"/>
      <c r="G167" s="117"/>
      <c r="H167" s="203"/>
      <c r="I167" s="117"/>
      <c r="J167" s="117"/>
      <c r="K167" s="117"/>
      <c r="L167" s="117"/>
      <c r="M167" s="117"/>
      <c r="N167" s="117"/>
      <c r="O167" s="117"/>
      <c r="P167" s="117"/>
      <c r="Q167" s="120"/>
    </row>
    <row r="168" spans="1:17" s="3" customFormat="1" ht="15.75" x14ac:dyDescent="0.25">
      <c r="A168" s="152"/>
      <c r="B168" s="153"/>
      <c r="C168" s="153"/>
      <c r="D168" s="117"/>
      <c r="E168" s="117"/>
      <c r="F168" s="117"/>
      <c r="G168" s="117"/>
      <c r="H168" s="203"/>
      <c r="I168" s="117"/>
      <c r="J168" s="117"/>
      <c r="K168" s="117"/>
      <c r="L168" s="117"/>
      <c r="M168" s="153"/>
      <c r="N168" s="153"/>
      <c r="O168" s="153"/>
      <c r="P168" s="153"/>
      <c r="Q168" s="154"/>
    </row>
    <row r="169" spans="1:17" x14ac:dyDescent="0.25">
      <c r="A169" s="118"/>
      <c r="C169" s="117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20"/>
    </row>
    <row r="170" spans="1:17" x14ac:dyDescent="0.25">
      <c r="A170" s="118"/>
      <c r="C170" s="117"/>
      <c r="D170" s="117"/>
      <c r="E170" s="117"/>
      <c r="F170" s="117"/>
      <c r="G170" s="117"/>
      <c r="H170" s="203"/>
      <c r="I170" s="117"/>
      <c r="J170" s="117"/>
      <c r="K170" s="117"/>
      <c r="L170" s="117"/>
      <c r="M170" s="117"/>
      <c r="N170" s="117"/>
      <c r="O170" s="117"/>
      <c r="P170" s="117"/>
      <c r="Q170" s="120"/>
    </row>
    <row r="171" spans="1:17" x14ac:dyDescent="0.25">
      <c r="A171" s="118"/>
      <c r="C171" s="117"/>
      <c r="D171" s="117"/>
      <c r="E171" s="117"/>
      <c r="F171" s="117"/>
      <c r="G171" s="117"/>
      <c r="H171" s="203"/>
      <c r="I171" s="117"/>
      <c r="J171" s="117"/>
      <c r="K171" s="117"/>
      <c r="L171" s="117"/>
      <c r="M171" s="117"/>
      <c r="N171" s="117"/>
      <c r="O171" s="117"/>
      <c r="P171" s="117"/>
      <c r="Q171" s="120"/>
    </row>
    <row r="172" spans="1:17" x14ac:dyDescent="0.25">
      <c r="A172" s="118"/>
      <c r="C172" s="117"/>
      <c r="D172" s="117"/>
      <c r="E172" s="117"/>
      <c r="F172" s="117"/>
      <c r="G172" s="117"/>
      <c r="H172" s="203"/>
      <c r="I172" s="117"/>
      <c r="J172" s="117"/>
      <c r="K172" s="117"/>
      <c r="L172" s="117"/>
      <c r="M172" s="117"/>
      <c r="N172" s="117"/>
      <c r="O172" s="117"/>
      <c r="P172" s="117"/>
      <c r="Q172" s="120"/>
    </row>
    <row r="173" spans="1:17" x14ac:dyDescent="0.25">
      <c r="A173" s="118"/>
      <c r="C173" s="117"/>
      <c r="D173" s="117"/>
      <c r="E173" s="117"/>
      <c r="F173" s="117"/>
      <c r="G173" s="117"/>
      <c r="H173" s="203"/>
      <c r="I173" s="117"/>
      <c r="J173" s="117"/>
      <c r="K173" s="117"/>
      <c r="L173" s="117"/>
      <c r="M173" s="117"/>
      <c r="N173" s="117"/>
      <c r="O173" s="117"/>
      <c r="P173" s="117"/>
      <c r="Q173" s="120"/>
    </row>
    <row r="174" spans="1:17" x14ac:dyDescent="0.25">
      <c r="A174" s="118"/>
      <c r="C174" s="117"/>
      <c r="D174" s="117"/>
      <c r="E174" s="117"/>
      <c r="F174" s="117"/>
      <c r="G174" s="117"/>
      <c r="H174" s="203"/>
      <c r="I174" s="117"/>
      <c r="J174" s="117"/>
      <c r="K174" s="117"/>
      <c r="L174" s="117"/>
      <c r="M174" s="117"/>
      <c r="N174" s="117"/>
      <c r="O174" s="117"/>
      <c r="P174" s="117"/>
      <c r="Q174" s="120"/>
    </row>
    <row r="175" spans="1:17" x14ac:dyDescent="0.25">
      <c r="A175" s="118"/>
      <c r="C175" s="117"/>
      <c r="D175" s="117"/>
      <c r="E175" s="117"/>
      <c r="F175" s="117"/>
      <c r="G175" s="117"/>
      <c r="H175" s="203"/>
      <c r="I175" s="117"/>
      <c r="J175" s="117"/>
      <c r="K175" s="117"/>
      <c r="L175" s="117"/>
      <c r="M175" s="117"/>
      <c r="N175" s="117"/>
      <c r="O175" s="117"/>
      <c r="P175" s="117"/>
      <c r="Q175" s="120"/>
    </row>
    <row r="176" spans="1:17" x14ac:dyDescent="0.25">
      <c r="A176" s="118"/>
      <c r="C176" s="117"/>
      <c r="D176" s="117"/>
      <c r="E176" s="117"/>
      <c r="F176" s="117"/>
      <c r="G176" s="117"/>
      <c r="H176" s="203"/>
      <c r="I176" s="117"/>
      <c r="J176" s="117"/>
      <c r="K176" s="117"/>
      <c r="L176" s="117"/>
      <c r="M176" s="117"/>
      <c r="N176" s="117"/>
      <c r="O176" s="117"/>
      <c r="P176" s="117"/>
      <c r="Q176" s="120"/>
    </row>
    <row r="177" spans="1:17" x14ac:dyDescent="0.25">
      <c r="A177" s="118"/>
      <c r="C177" s="117"/>
      <c r="D177" s="117"/>
      <c r="E177" s="117"/>
      <c r="F177" s="117"/>
      <c r="G177" s="117"/>
      <c r="H177" s="203"/>
      <c r="I177" s="117"/>
      <c r="J177" s="117"/>
      <c r="K177" s="117"/>
      <c r="L177" s="117"/>
      <c r="M177" s="117"/>
      <c r="N177" s="117"/>
      <c r="O177" s="117"/>
      <c r="P177" s="117"/>
      <c r="Q177" s="120"/>
    </row>
    <row r="178" spans="1:17" x14ac:dyDescent="0.25">
      <c r="A178" s="118"/>
      <c r="C178" s="117"/>
      <c r="D178" s="117"/>
      <c r="E178" s="117"/>
      <c r="F178" s="117"/>
      <c r="G178" s="117"/>
      <c r="H178" s="203"/>
      <c r="I178" s="117"/>
      <c r="J178" s="117"/>
      <c r="K178" s="117"/>
      <c r="L178" s="117"/>
      <c r="M178" s="117"/>
      <c r="N178" s="117"/>
      <c r="O178" s="117"/>
      <c r="P178" s="117"/>
      <c r="Q178" s="120"/>
    </row>
    <row r="179" spans="1:17" x14ac:dyDescent="0.25">
      <c r="A179" s="118"/>
      <c r="C179" s="117"/>
      <c r="D179" s="117"/>
      <c r="E179" s="117"/>
      <c r="F179" s="117"/>
      <c r="G179" s="117"/>
      <c r="H179" s="203"/>
      <c r="I179" s="117"/>
      <c r="J179" s="117"/>
      <c r="K179" s="117"/>
      <c r="L179" s="117"/>
      <c r="M179" s="117"/>
      <c r="N179" s="117"/>
      <c r="O179" s="117"/>
      <c r="P179" s="117"/>
      <c r="Q179" s="120"/>
    </row>
    <row r="180" spans="1:17" x14ac:dyDescent="0.25">
      <c r="A180" s="118"/>
      <c r="C180" s="117"/>
      <c r="D180" s="117"/>
      <c r="E180" s="117"/>
      <c r="F180" s="117"/>
      <c r="G180" s="117"/>
      <c r="H180" s="203"/>
      <c r="I180" s="117"/>
      <c r="J180" s="117"/>
      <c r="K180" s="117"/>
      <c r="L180" s="117"/>
      <c r="M180" s="117"/>
      <c r="N180" s="117"/>
      <c r="O180" s="117"/>
      <c r="P180" s="117"/>
      <c r="Q180" s="120"/>
    </row>
    <row r="181" spans="1:17" x14ac:dyDescent="0.25">
      <c r="A181" s="118"/>
      <c r="C181" s="117"/>
      <c r="D181" s="117"/>
      <c r="E181" s="117"/>
      <c r="F181" s="117"/>
      <c r="G181" s="117"/>
      <c r="H181" s="203"/>
      <c r="I181" s="117"/>
      <c r="J181" s="117"/>
      <c r="K181" s="117"/>
      <c r="L181" s="117"/>
      <c r="M181" s="117"/>
      <c r="N181" s="117"/>
      <c r="O181" s="117"/>
      <c r="P181" s="117"/>
      <c r="Q181" s="120"/>
    </row>
    <row r="182" spans="1:17" x14ac:dyDescent="0.25">
      <c r="A182" s="118"/>
      <c r="C182" s="117"/>
      <c r="D182" s="117"/>
      <c r="E182" s="117"/>
      <c r="F182" s="117"/>
      <c r="G182" s="117"/>
      <c r="H182" s="203"/>
      <c r="I182" s="117"/>
      <c r="J182" s="117"/>
      <c r="K182" s="117"/>
      <c r="L182" s="117"/>
      <c r="M182" s="117"/>
      <c r="N182" s="117"/>
      <c r="O182" s="117"/>
      <c r="P182" s="117"/>
      <c r="Q182" s="120"/>
    </row>
    <row r="183" spans="1:17" x14ac:dyDescent="0.25">
      <c r="A183" s="118"/>
      <c r="C183" s="117"/>
      <c r="D183" s="117"/>
      <c r="E183" s="117"/>
      <c r="F183" s="117"/>
      <c r="G183" s="117"/>
      <c r="H183" s="203"/>
      <c r="I183" s="117"/>
      <c r="J183" s="117"/>
      <c r="K183" s="117"/>
      <c r="L183" s="117"/>
      <c r="M183" s="117"/>
      <c r="N183" s="117"/>
      <c r="O183" s="117"/>
      <c r="P183" s="117"/>
      <c r="Q183" s="120"/>
    </row>
    <row r="184" spans="1:17" x14ac:dyDescent="0.25">
      <c r="A184" s="118"/>
      <c r="C184" s="117"/>
      <c r="D184" s="117"/>
      <c r="E184" s="117"/>
      <c r="F184" s="117"/>
      <c r="G184" s="117"/>
      <c r="H184" s="203"/>
      <c r="I184" s="117"/>
      <c r="J184" s="117"/>
      <c r="K184" s="117"/>
      <c r="L184" s="117"/>
      <c r="M184" s="117"/>
      <c r="N184" s="117"/>
      <c r="O184" s="117"/>
      <c r="P184" s="117"/>
      <c r="Q184" s="120"/>
    </row>
    <row r="185" spans="1:17" x14ac:dyDescent="0.25">
      <c r="A185" s="118"/>
      <c r="C185" s="117"/>
      <c r="D185" s="117"/>
      <c r="E185" s="117"/>
      <c r="F185" s="117"/>
      <c r="G185" s="117"/>
      <c r="H185" s="203"/>
      <c r="I185" s="117"/>
      <c r="J185" s="117"/>
      <c r="K185" s="117"/>
      <c r="L185" s="117"/>
      <c r="M185" s="117"/>
      <c r="N185" s="117"/>
      <c r="O185" s="117"/>
      <c r="P185" s="117"/>
      <c r="Q185" s="120"/>
    </row>
    <row r="186" spans="1:17" x14ac:dyDescent="0.25">
      <c r="A186" s="118"/>
      <c r="C186" s="117"/>
      <c r="D186" s="117"/>
      <c r="E186" s="117"/>
      <c r="F186" s="117"/>
      <c r="G186" s="117"/>
      <c r="H186" s="203"/>
      <c r="I186" s="117"/>
      <c r="J186" s="117"/>
      <c r="K186" s="117"/>
      <c r="L186" s="117"/>
      <c r="M186" s="117"/>
      <c r="N186" s="117"/>
      <c r="O186" s="117"/>
      <c r="P186" s="117"/>
      <c r="Q186" s="120"/>
    </row>
    <row r="187" spans="1:17" x14ac:dyDescent="0.25">
      <c r="A187" s="118"/>
      <c r="C187" s="117"/>
      <c r="D187" s="117"/>
      <c r="E187" s="117"/>
      <c r="F187" s="117"/>
      <c r="G187" s="117"/>
      <c r="H187" s="203"/>
      <c r="I187" s="117"/>
      <c r="J187" s="117"/>
      <c r="K187" s="117"/>
      <c r="L187" s="117"/>
      <c r="M187" s="117"/>
      <c r="N187" s="117"/>
      <c r="O187" s="117"/>
      <c r="P187" s="117"/>
      <c r="Q187" s="120"/>
    </row>
    <row r="188" spans="1:17" ht="15.75" thickBot="1" x14ac:dyDescent="0.3">
      <c r="A188" s="118"/>
      <c r="C188" s="117"/>
      <c r="D188" s="117"/>
      <c r="E188" s="117"/>
      <c r="F188" s="117"/>
      <c r="G188" s="117"/>
      <c r="H188" s="203"/>
      <c r="I188" s="117"/>
      <c r="J188" s="117"/>
      <c r="K188" s="117"/>
      <c r="L188" s="117"/>
      <c r="M188" s="117"/>
      <c r="N188" s="117"/>
      <c r="O188" s="117"/>
      <c r="P188" s="117"/>
      <c r="Q188" s="120"/>
    </row>
    <row r="189" spans="1:17" ht="19.5" thickBot="1" x14ac:dyDescent="0.3">
      <c r="A189" s="118"/>
      <c r="C189" s="117"/>
      <c r="D189" s="369" t="s">
        <v>17</v>
      </c>
      <c r="E189" s="370"/>
      <c r="F189" s="370"/>
      <c r="G189" s="370"/>
      <c r="H189" s="370"/>
      <c r="I189" s="370"/>
      <c r="J189" s="371"/>
      <c r="K189" s="251"/>
      <c r="L189" s="251"/>
      <c r="M189" s="117"/>
      <c r="N189" s="117"/>
      <c r="O189" s="117"/>
      <c r="P189" s="117"/>
      <c r="Q189" s="120"/>
    </row>
    <row r="190" spans="1:17" ht="15.75" thickBot="1" x14ac:dyDescent="0.3">
      <c r="A190" s="118"/>
      <c r="C190" s="117"/>
      <c r="D190" s="190">
        <v>1</v>
      </c>
      <c r="E190" s="375" t="str">
        <f>+'[1]ACUM-MAYO'!A173</f>
        <v>ECONOMICA ADMINISTRATIVA</v>
      </c>
      <c r="F190" s="376"/>
      <c r="G190" s="376"/>
      <c r="H190" s="377"/>
      <c r="I190" s="191">
        <v>43</v>
      </c>
      <c r="J190" s="204">
        <f>I190/I195</f>
        <v>1.303030303030303</v>
      </c>
      <c r="K190" s="165"/>
      <c r="L190" s="165"/>
      <c r="M190" s="117"/>
      <c r="N190" s="117"/>
      <c r="O190" s="117"/>
      <c r="P190" s="117"/>
      <c r="Q190" s="120"/>
    </row>
    <row r="191" spans="1:17" ht="19.5" customHeight="1" thickBot="1" x14ac:dyDescent="0.3">
      <c r="A191" s="118"/>
      <c r="C191" s="117"/>
      <c r="D191" s="190">
        <v>2</v>
      </c>
      <c r="E191" s="375" t="str">
        <f>+'[1]ACUM-MAYO'!A174</f>
        <v>TRAMITE</v>
      </c>
      <c r="F191" s="376"/>
      <c r="G191" s="376"/>
      <c r="H191" s="377"/>
      <c r="I191" s="191">
        <v>0</v>
      </c>
      <c r="J191" s="205">
        <f>I191/I195</f>
        <v>0</v>
      </c>
      <c r="K191" s="165"/>
      <c r="L191" s="165"/>
      <c r="M191" s="117"/>
      <c r="N191" s="117"/>
      <c r="O191" s="117"/>
      <c r="P191" s="117"/>
      <c r="Q191" s="120"/>
    </row>
    <row r="192" spans="1:17" ht="15.75" customHeight="1" thickBot="1" x14ac:dyDescent="0.3">
      <c r="A192" s="118"/>
      <c r="C192" s="117"/>
      <c r="D192" s="190">
        <v>3</v>
      </c>
      <c r="E192" s="375" t="str">
        <f>+'[1]ACUM-MAYO'!A175</f>
        <v>SERV. PUB.</v>
      </c>
      <c r="F192" s="376"/>
      <c r="G192" s="376"/>
      <c r="H192" s="377"/>
      <c r="I192" s="191">
        <v>0</v>
      </c>
      <c r="J192" s="205">
        <f>I192/I195</f>
        <v>0</v>
      </c>
      <c r="K192" s="165"/>
      <c r="L192" s="165"/>
      <c r="M192" s="117"/>
      <c r="N192" s="117"/>
      <c r="O192" s="117"/>
      <c r="P192" s="117"/>
      <c r="Q192" s="120"/>
    </row>
    <row r="193" spans="1:17" ht="15.75" thickBot="1" x14ac:dyDescent="0.3">
      <c r="A193" s="118"/>
      <c r="C193" s="117"/>
      <c r="D193" s="190">
        <v>4</v>
      </c>
      <c r="E193" s="375" t="str">
        <f>+'[1]ACUM-MAYO'!A176</f>
        <v>LEGAL</v>
      </c>
      <c r="F193" s="376"/>
      <c r="G193" s="376"/>
      <c r="H193" s="377"/>
      <c r="I193" s="191">
        <v>0</v>
      </c>
      <c r="J193" s="206">
        <f>I193/I195</f>
        <v>0</v>
      </c>
      <c r="K193" s="165"/>
      <c r="L193" s="165"/>
      <c r="M193" s="117"/>
      <c r="N193" s="117"/>
      <c r="O193" s="117"/>
      <c r="P193" s="117"/>
      <c r="Q193" s="120"/>
    </row>
    <row r="194" spans="1:17" ht="15.75" customHeight="1" thickBot="1" x14ac:dyDescent="0.3">
      <c r="A194" s="118"/>
      <c r="C194" s="117"/>
      <c r="D194" s="188"/>
      <c r="E194" s="207"/>
      <c r="F194" s="207"/>
      <c r="G194" s="207"/>
      <c r="H194" s="207"/>
      <c r="I194" s="207"/>
      <c r="J194" s="207"/>
      <c r="K194" s="207"/>
      <c r="L194" s="207"/>
      <c r="M194" s="117"/>
      <c r="N194" s="117"/>
      <c r="O194" s="117"/>
      <c r="P194" s="117"/>
      <c r="Q194" s="120"/>
    </row>
    <row r="195" spans="1:17" ht="16.5" thickBot="1" x14ac:dyDescent="0.3">
      <c r="A195" s="118"/>
      <c r="C195" s="117"/>
      <c r="D195" s="153"/>
      <c r="E195" s="153"/>
      <c r="F195" s="153"/>
      <c r="G195" s="153"/>
      <c r="H195" s="208" t="s">
        <v>3</v>
      </c>
      <c r="I195" s="184">
        <v>33</v>
      </c>
      <c r="J195" s="209">
        <f>SUM(J190:J193)</f>
        <v>1.303030303030303</v>
      </c>
      <c r="K195" s="179"/>
      <c r="L195" s="179"/>
      <c r="M195" s="117"/>
      <c r="N195" s="117"/>
      <c r="O195" s="117"/>
      <c r="P195" s="117"/>
      <c r="Q195" s="120"/>
    </row>
    <row r="196" spans="1:17" x14ac:dyDescent="0.25">
      <c r="A196" s="118"/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207"/>
      <c r="N196" s="117"/>
      <c r="O196" s="117"/>
      <c r="P196" s="117"/>
      <c r="Q196" s="120"/>
    </row>
    <row r="197" spans="1:17" s="3" customFormat="1" ht="15.75" x14ac:dyDescent="0.25">
      <c r="A197" s="152"/>
      <c r="B197" s="153"/>
      <c r="C197" s="153"/>
      <c r="D197" s="117"/>
      <c r="E197" s="117"/>
      <c r="F197" s="117"/>
      <c r="G197" s="117"/>
      <c r="H197" s="117"/>
      <c r="I197" s="117"/>
      <c r="J197" s="117"/>
      <c r="K197" s="117"/>
      <c r="L197" s="117"/>
      <c r="M197" s="153"/>
      <c r="N197" s="153"/>
      <c r="O197" s="153"/>
      <c r="P197" s="153"/>
      <c r="Q197" s="154"/>
    </row>
    <row r="198" spans="1:17" x14ac:dyDescent="0.25">
      <c r="A198" s="118"/>
      <c r="C198" s="117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20"/>
    </row>
    <row r="199" spans="1:17" x14ac:dyDescent="0.25">
      <c r="A199" s="118"/>
      <c r="C199" s="117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20"/>
    </row>
    <row r="200" spans="1:17" x14ac:dyDescent="0.25">
      <c r="A200" s="118"/>
      <c r="C200" s="117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20"/>
    </row>
    <row r="201" spans="1:17" x14ac:dyDescent="0.25">
      <c r="A201" s="118"/>
      <c r="C201" s="117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20"/>
    </row>
    <row r="202" spans="1:17" x14ac:dyDescent="0.25">
      <c r="A202" s="118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20"/>
    </row>
    <row r="203" spans="1:17" x14ac:dyDescent="0.25">
      <c r="A203" s="118"/>
      <c r="C203" s="117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20"/>
    </row>
    <row r="204" spans="1:17" x14ac:dyDescent="0.25">
      <c r="A204" s="118"/>
      <c r="C204" s="117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20"/>
    </row>
    <row r="205" spans="1:17" x14ac:dyDescent="0.25">
      <c r="A205" s="118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20"/>
    </row>
    <row r="206" spans="1:17" x14ac:dyDescent="0.25">
      <c r="A206" s="118"/>
      <c r="C206" s="117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20"/>
    </row>
    <row r="207" spans="1:17" x14ac:dyDescent="0.25">
      <c r="A207" s="118"/>
      <c r="C207" s="117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20"/>
    </row>
    <row r="208" spans="1:17" x14ac:dyDescent="0.25">
      <c r="A208" s="118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N208" s="117"/>
      <c r="O208" s="117"/>
      <c r="P208" s="117"/>
      <c r="Q208" s="120"/>
    </row>
    <row r="209" spans="1:17" x14ac:dyDescent="0.25">
      <c r="A209" s="118"/>
      <c r="C209" s="117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20"/>
    </row>
    <row r="210" spans="1:17" x14ac:dyDescent="0.25">
      <c r="A210" s="118"/>
      <c r="C210" s="117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20"/>
    </row>
    <row r="211" spans="1:17" x14ac:dyDescent="0.25">
      <c r="A211" s="118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20"/>
    </row>
    <row r="212" spans="1:17" x14ac:dyDescent="0.25">
      <c r="A212" s="118"/>
      <c r="C212" s="117"/>
      <c r="D212" s="207"/>
      <c r="E212" s="207"/>
      <c r="F212" s="207"/>
      <c r="G212" s="210"/>
      <c r="H212" s="203"/>
      <c r="I212" s="117"/>
      <c r="J212" s="117"/>
      <c r="K212" s="117"/>
      <c r="L212" s="117"/>
      <c r="M212" s="117"/>
      <c r="N212" s="117"/>
      <c r="O212" s="117"/>
      <c r="P212" s="117"/>
      <c r="Q212" s="120"/>
    </row>
    <row r="213" spans="1:17" x14ac:dyDescent="0.25">
      <c r="A213" s="118"/>
      <c r="C213" s="117"/>
      <c r="D213" s="207"/>
      <c r="E213" s="207"/>
      <c r="F213" s="207"/>
      <c r="G213" s="210"/>
      <c r="H213" s="203"/>
      <c r="I213" s="117"/>
      <c r="J213" s="117"/>
      <c r="K213" s="117"/>
      <c r="L213" s="117"/>
      <c r="M213" s="117"/>
      <c r="N213" s="117"/>
      <c r="O213" s="117"/>
      <c r="P213" s="117"/>
      <c r="Q213" s="120"/>
    </row>
    <row r="214" spans="1:17" x14ac:dyDescent="0.25">
      <c r="A214" s="118"/>
      <c r="C214" s="117"/>
      <c r="D214" s="207"/>
      <c r="E214" s="207"/>
      <c r="F214" s="207"/>
      <c r="G214" s="210"/>
      <c r="H214" s="203"/>
      <c r="I214" s="117"/>
      <c r="J214" s="117"/>
      <c r="K214" s="117"/>
      <c r="L214" s="117"/>
      <c r="M214" s="117"/>
      <c r="N214" s="117"/>
      <c r="O214" s="117"/>
      <c r="P214" s="117"/>
      <c r="Q214" s="120"/>
    </row>
    <row r="215" spans="1:17" x14ac:dyDescent="0.25">
      <c r="A215" s="118"/>
      <c r="C215" s="117"/>
      <c r="D215" s="207"/>
      <c r="E215" s="207"/>
      <c r="F215" s="207"/>
      <c r="G215" s="210"/>
      <c r="H215" s="203"/>
      <c r="I215" s="117"/>
      <c r="J215" s="117"/>
      <c r="K215" s="117"/>
      <c r="L215" s="117"/>
      <c r="M215" s="117"/>
      <c r="N215" s="117"/>
      <c r="O215" s="117"/>
      <c r="P215" s="117"/>
      <c r="Q215" s="120"/>
    </row>
    <row r="216" spans="1:17" x14ac:dyDescent="0.25">
      <c r="A216" s="118"/>
      <c r="C216" s="117"/>
      <c r="D216" s="207"/>
      <c r="E216" s="207"/>
      <c r="F216" s="207"/>
      <c r="G216" s="210"/>
      <c r="H216" s="203"/>
      <c r="I216" s="117"/>
      <c r="J216" s="117"/>
      <c r="K216" s="117"/>
      <c r="L216" s="117"/>
      <c r="M216" s="117"/>
      <c r="N216" s="117"/>
      <c r="O216" s="117"/>
      <c r="P216" s="117"/>
      <c r="Q216" s="120"/>
    </row>
    <row r="217" spans="1:17" ht="15.75" thickBot="1" x14ac:dyDescent="0.3">
      <c r="A217" s="118"/>
      <c r="C217" s="117"/>
      <c r="D217" s="207"/>
      <c r="E217" s="207"/>
      <c r="F217" s="207"/>
      <c r="G217" s="210"/>
      <c r="H217" s="203"/>
      <c r="I217" s="117"/>
      <c r="J217" s="117"/>
      <c r="K217" s="117"/>
      <c r="L217" s="117"/>
      <c r="M217" s="117"/>
      <c r="N217" s="117"/>
      <c r="O217" s="117"/>
      <c r="P217" s="117"/>
      <c r="Q217" s="120"/>
    </row>
    <row r="218" spans="1:17" ht="19.5" thickBot="1" x14ac:dyDescent="0.3">
      <c r="A218" s="118"/>
      <c r="C218" s="117"/>
      <c r="D218" s="369" t="s">
        <v>18</v>
      </c>
      <c r="E218" s="370"/>
      <c r="F218" s="370"/>
      <c r="G218" s="370"/>
      <c r="H218" s="370"/>
      <c r="I218" s="370"/>
      <c r="J218" s="371"/>
      <c r="K218" s="251"/>
      <c r="L218" s="251"/>
      <c r="M218" s="117"/>
      <c r="N218" s="117"/>
      <c r="O218" s="117"/>
      <c r="P218" s="117"/>
      <c r="Q218" s="120"/>
    </row>
    <row r="219" spans="1:17" ht="15.75" thickBot="1" x14ac:dyDescent="0.3">
      <c r="A219" s="118"/>
      <c r="C219" s="117"/>
      <c r="D219" s="190">
        <v>1</v>
      </c>
      <c r="E219" s="211" t="s">
        <v>39</v>
      </c>
      <c r="F219" s="212"/>
      <c r="G219" s="212"/>
      <c r="H219" s="213"/>
      <c r="I219" s="191">
        <v>21</v>
      </c>
      <c r="J219" s="204">
        <f>I219/I224</f>
        <v>0.63636363636363635</v>
      </c>
      <c r="K219" s="165"/>
      <c r="L219" s="165"/>
      <c r="M219" s="117"/>
      <c r="N219" s="117"/>
      <c r="O219" s="117"/>
      <c r="P219" s="117"/>
      <c r="Q219" s="120"/>
    </row>
    <row r="220" spans="1:17" ht="19.5" customHeight="1" thickBot="1" x14ac:dyDescent="0.3">
      <c r="A220" s="118"/>
      <c r="C220" s="117"/>
      <c r="D220" s="190">
        <v>2</v>
      </c>
      <c r="E220" s="211" t="str">
        <f>+'[1]ACUM-MAYO'!A187</f>
        <v>CORREO ELECTRONICO</v>
      </c>
      <c r="F220" s="212"/>
      <c r="G220" s="212"/>
      <c r="H220" s="213"/>
      <c r="I220" s="191">
        <v>6</v>
      </c>
      <c r="J220" s="204">
        <f>I220/I224</f>
        <v>0.18181818181818182</v>
      </c>
      <c r="K220" s="165"/>
      <c r="L220" s="165"/>
      <c r="M220" s="117"/>
      <c r="N220" s="117"/>
      <c r="O220" s="117"/>
      <c r="P220" s="117"/>
      <c r="Q220" s="120"/>
    </row>
    <row r="221" spans="1:17" ht="15.75" customHeight="1" thickBot="1" x14ac:dyDescent="0.3">
      <c r="A221" s="118"/>
      <c r="C221" s="117"/>
      <c r="D221" s="190">
        <v>3</v>
      </c>
      <c r="E221" s="211" t="str">
        <f>+'[1]ACUM-MAYO'!A188</f>
        <v>NOTIFICACIÓN PERSONAL</v>
      </c>
      <c r="F221" s="212"/>
      <c r="G221" s="212"/>
      <c r="H221" s="213"/>
      <c r="I221" s="191">
        <v>6</v>
      </c>
      <c r="J221" s="204">
        <f>I221/I224</f>
        <v>0.18181818181818182</v>
      </c>
      <c r="K221" s="165"/>
      <c r="L221" s="165"/>
      <c r="M221" s="117"/>
      <c r="N221" s="117"/>
      <c r="O221" s="117"/>
      <c r="P221" s="117"/>
      <c r="Q221" s="120"/>
    </row>
    <row r="222" spans="1:17" ht="15.75" customHeight="1" thickBot="1" x14ac:dyDescent="0.3">
      <c r="A222" s="118"/>
      <c r="C222" s="117"/>
      <c r="D222" s="190">
        <v>4</v>
      </c>
      <c r="E222" s="211" t="str">
        <f>+'[1]ACUM-MAYO'!A189</f>
        <v>LISTAS</v>
      </c>
      <c r="F222" s="212"/>
      <c r="G222" s="253"/>
      <c r="H222" s="254"/>
      <c r="I222" s="191">
        <v>0</v>
      </c>
      <c r="J222" s="204">
        <f>I222/I224</f>
        <v>0</v>
      </c>
      <c r="K222" s="165"/>
      <c r="L222" s="165"/>
      <c r="M222" s="117"/>
      <c r="N222" s="216"/>
      <c r="O222" s="117"/>
      <c r="P222" s="117"/>
      <c r="Q222" s="120"/>
    </row>
    <row r="223" spans="1:17" ht="15.75" customHeight="1" thickBot="1" x14ac:dyDescent="0.3">
      <c r="A223" s="118"/>
      <c r="C223" s="117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216"/>
      <c r="O223" s="117"/>
      <c r="P223" s="117"/>
      <c r="Q223" s="120"/>
    </row>
    <row r="224" spans="1:17" ht="15.75" customHeight="1" thickBot="1" x14ac:dyDescent="0.3">
      <c r="A224" s="118"/>
      <c r="C224" s="117"/>
      <c r="D224" s="153"/>
      <c r="E224" s="199"/>
      <c r="F224" s="199"/>
      <c r="G224" s="199"/>
      <c r="H224" s="208" t="s">
        <v>3</v>
      </c>
      <c r="I224" s="184">
        <f>SUM(I219:I223)</f>
        <v>33</v>
      </c>
      <c r="J224" s="209">
        <f>SUM(J219:J223)</f>
        <v>1</v>
      </c>
      <c r="K224" s="179"/>
      <c r="L224" s="179"/>
      <c r="M224" s="117"/>
      <c r="N224" s="117"/>
      <c r="O224" s="117"/>
      <c r="P224" s="117"/>
      <c r="Q224" s="120"/>
    </row>
    <row r="225" spans="1:17" ht="15.75" customHeight="1" x14ac:dyDescent="0.25">
      <c r="A225" s="118"/>
      <c r="C225" s="117"/>
      <c r="D225" s="153"/>
      <c r="E225" s="199"/>
      <c r="F225" s="199"/>
      <c r="G225" s="199"/>
      <c r="H225" s="217"/>
      <c r="I225" s="218"/>
      <c r="J225" s="219"/>
      <c r="K225" s="179"/>
      <c r="L225" s="179"/>
      <c r="M225" s="117"/>
      <c r="N225" s="117"/>
      <c r="O225" s="117"/>
      <c r="P225" s="117"/>
      <c r="Q225" s="120"/>
    </row>
    <row r="226" spans="1:17" ht="15.75" customHeight="1" x14ac:dyDescent="0.25">
      <c r="A226" s="118"/>
      <c r="C226" s="117"/>
      <c r="D226" s="153"/>
      <c r="E226" s="199"/>
      <c r="F226" s="199"/>
      <c r="G226" s="199"/>
      <c r="H226" s="217"/>
      <c r="I226" s="218"/>
      <c r="J226" s="219"/>
      <c r="K226" s="179"/>
      <c r="L226" s="179"/>
      <c r="M226" s="117"/>
      <c r="N226" s="117"/>
      <c r="O226" s="117"/>
      <c r="P226" s="117"/>
      <c r="Q226" s="120"/>
    </row>
    <row r="227" spans="1:17" x14ac:dyDescent="0.25">
      <c r="A227" s="118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20"/>
    </row>
    <row r="228" spans="1:17" s="3" customFormat="1" ht="15.75" x14ac:dyDescent="0.25">
      <c r="A228" s="152"/>
      <c r="B228" s="153"/>
      <c r="C228" s="153"/>
      <c r="D228" s="117"/>
      <c r="E228" s="117"/>
      <c r="F228" s="117"/>
      <c r="G228" s="117"/>
      <c r="H228" s="117"/>
      <c r="I228" s="117"/>
      <c r="J228" s="117"/>
      <c r="K228" s="117"/>
      <c r="L228" s="117"/>
      <c r="M228" s="153"/>
      <c r="N228" s="153"/>
      <c r="O228" s="153"/>
      <c r="P228" s="153"/>
      <c r="Q228" s="154"/>
    </row>
    <row r="229" spans="1:17" x14ac:dyDescent="0.25">
      <c r="A229" s="118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20"/>
    </row>
    <row r="230" spans="1:17" x14ac:dyDescent="0.25">
      <c r="A230" s="118"/>
      <c r="C230" s="117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20"/>
    </row>
    <row r="231" spans="1:17" x14ac:dyDescent="0.25">
      <c r="A231" s="118"/>
      <c r="C231" s="117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20"/>
    </row>
    <row r="232" spans="1:17" x14ac:dyDescent="0.25">
      <c r="A232" s="118"/>
      <c r="C232" s="117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20"/>
    </row>
    <row r="233" spans="1:17" x14ac:dyDescent="0.25">
      <c r="A233" s="118"/>
      <c r="C233" s="117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20"/>
    </row>
    <row r="234" spans="1:17" x14ac:dyDescent="0.25">
      <c r="A234" s="118"/>
      <c r="C234" s="117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20"/>
    </row>
    <row r="235" spans="1:17" x14ac:dyDescent="0.25">
      <c r="A235" s="118"/>
      <c r="C235" s="117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20"/>
    </row>
    <row r="236" spans="1:17" x14ac:dyDescent="0.25">
      <c r="A236" s="118"/>
      <c r="C236" s="117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20"/>
    </row>
    <row r="237" spans="1:17" x14ac:dyDescent="0.25">
      <c r="A237" s="118"/>
      <c r="C237" s="117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20"/>
    </row>
    <row r="238" spans="1:17" x14ac:dyDescent="0.25">
      <c r="A238" s="118"/>
      <c r="C238" s="117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20"/>
    </row>
    <row r="239" spans="1:17" x14ac:dyDescent="0.25">
      <c r="A239" s="118"/>
      <c r="C239" s="117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20"/>
    </row>
    <row r="240" spans="1:17" x14ac:dyDescent="0.25">
      <c r="A240" s="118"/>
      <c r="C240" s="117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20"/>
    </row>
    <row r="241" spans="1:17" x14ac:dyDescent="0.25">
      <c r="A241" s="118"/>
      <c r="C241" s="117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20"/>
    </row>
    <row r="242" spans="1:17" x14ac:dyDescent="0.25">
      <c r="A242" s="118"/>
      <c r="C242" s="117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20"/>
    </row>
    <row r="243" spans="1:17" x14ac:dyDescent="0.25">
      <c r="A243" s="118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20"/>
    </row>
    <row r="244" spans="1:17" x14ac:dyDescent="0.25">
      <c r="A244" s="118"/>
      <c r="C244" s="117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20"/>
    </row>
    <row r="245" spans="1:17" x14ac:dyDescent="0.25">
      <c r="A245" s="118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20"/>
    </row>
    <row r="246" spans="1:17" ht="15.75" thickBot="1" x14ac:dyDescent="0.3">
      <c r="A246" s="118"/>
      <c r="C246" s="117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20"/>
    </row>
    <row r="247" spans="1:17" ht="19.5" thickBot="1" x14ac:dyDescent="0.3">
      <c r="A247" s="118"/>
      <c r="C247" s="117"/>
      <c r="D247" s="356" t="s">
        <v>25</v>
      </c>
      <c r="E247" s="386"/>
      <c r="F247" s="386"/>
      <c r="G247" s="358"/>
      <c r="H247" s="220"/>
      <c r="I247" s="117"/>
      <c r="J247" s="117"/>
      <c r="K247" s="117"/>
      <c r="L247" s="117"/>
      <c r="M247" s="117"/>
      <c r="N247" s="117"/>
      <c r="O247" s="117"/>
      <c r="P247" s="117"/>
      <c r="Q247" s="120"/>
    </row>
    <row r="248" spans="1:17" ht="27" customHeight="1" thickBot="1" x14ac:dyDescent="0.3">
      <c r="A248" s="118"/>
      <c r="C248" s="117"/>
      <c r="D248" s="221">
        <v>1</v>
      </c>
      <c r="E248" s="387" t="s">
        <v>26</v>
      </c>
      <c r="F248" s="388"/>
      <c r="G248" s="222">
        <v>2</v>
      </c>
      <c r="H248" s="117"/>
      <c r="I248" s="117"/>
      <c r="J248" s="117"/>
      <c r="K248" s="117"/>
      <c r="L248" s="117"/>
      <c r="M248" s="117"/>
      <c r="N248" s="117"/>
      <c r="O248" s="117"/>
      <c r="P248" s="117"/>
      <c r="Q248" s="120"/>
    </row>
    <row r="249" spans="1:17" ht="19.5" customHeight="1" thickBot="1" x14ac:dyDescent="0.3">
      <c r="A249" s="118"/>
      <c r="C249" s="223"/>
      <c r="D249" s="221">
        <v>2</v>
      </c>
      <c r="E249" s="387" t="s">
        <v>27</v>
      </c>
      <c r="F249" s="388"/>
      <c r="G249" s="224">
        <v>22</v>
      </c>
      <c r="H249" s="117"/>
      <c r="I249" s="117"/>
      <c r="J249" s="117"/>
      <c r="K249" s="117"/>
      <c r="L249" s="117"/>
      <c r="M249" s="117"/>
      <c r="N249" s="117"/>
      <c r="O249" s="117"/>
      <c r="P249" s="117"/>
      <c r="Q249" s="120"/>
    </row>
    <row r="250" spans="1:17" ht="24" customHeight="1" thickBot="1" x14ac:dyDescent="0.3">
      <c r="A250" s="118"/>
      <c r="C250" s="225"/>
      <c r="D250" s="221">
        <v>3</v>
      </c>
      <c r="E250" s="387" t="s">
        <v>28</v>
      </c>
      <c r="F250" s="388"/>
      <c r="G250" s="224">
        <v>1</v>
      </c>
      <c r="H250" s="117"/>
      <c r="I250" s="117"/>
      <c r="J250" s="117"/>
      <c r="K250" s="117"/>
      <c r="L250" s="117"/>
      <c r="M250" s="117"/>
      <c r="N250" s="117"/>
      <c r="O250" s="117"/>
      <c r="P250" s="120"/>
      <c r="Q250" s="226"/>
    </row>
    <row r="251" spans="1:17" ht="15.75" customHeight="1" thickBot="1" x14ac:dyDescent="0.3">
      <c r="A251" s="118"/>
      <c r="C251" s="225"/>
      <c r="D251" s="221">
        <v>4</v>
      </c>
      <c r="E251" s="387" t="s">
        <v>29</v>
      </c>
      <c r="F251" s="388"/>
      <c r="G251" s="224">
        <v>1</v>
      </c>
      <c r="H251" s="117"/>
      <c r="I251" s="117"/>
      <c r="J251" s="117"/>
      <c r="K251" s="117"/>
      <c r="L251" s="117"/>
      <c r="M251" s="117"/>
      <c r="N251" s="117"/>
      <c r="O251" s="117"/>
      <c r="P251" s="120"/>
      <c r="Q251" s="226"/>
    </row>
    <row r="252" spans="1:17" ht="15.75" customHeight="1" thickBot="1" x14ac:dyDescent="0.3">
      <c r="A252" s="118"/>
      <c r="C252" s="225"/>
      <c r="D252" s="221">
        <v>5</v>
      </c>
      <c r="E252" s="387" t="s">
        <v>30</v>
      </c>
      <c r="F252" s="388"/>
      <c r="G252" s="224">
        <v>0</v>
      </c>
      <c r="H252" s="117"/>
      <c r="I252" s="117"/>
      <c r="J252" s="117"/>
      <c r="K252" s="117"/>
      <c r="L252" s="117"/>
      <c r="M252" s="117"/>
      <c r="N252" s="117"/>
      <c r="O252" s="117"/>
      <c r="P252" s="120"/>
      <c r="Q252" s="226"/>
    </row>
    <row r="253" spans="1:17" ht="15.75" customHeight="1" thickBot="1" x14ac:dyDescent="0.3">
      <c r="A253" s="118"/>
      <c r="C253" s="225"/>
      <c r="D253" s="227">
        <v>6</v>
      </c>
      <c r="E253" s="378" t="s">
        <v>31</v>
      </c>
      <c r="F253" s="379"/>
      <c r="G253" s="228">
        <v>2</v>
      </c>
      <c r="H253" s="117"/>
      <c r="I253" s="117"/>
      <c r="J253" s="117"/>
      <c r="K253" s="117"/>
      <c r="L253" s="117"/>
      <c r="M253" s="117"/>
      <c r="N253" s="117"/>
      <c r="O253" s="117"/>
      <c r="P253" s="120"/>
      <c r="Q253" s="226"/>
    </row>
    <row r="254" spans="1:17" ht="15.75" customHeight="1" thickBot="1" x14ac:dyDescent="0.3">
      <c r="A254" s="118"/>
      <c r="C254" s="225"/>
      <c r="D254" s="221">
        <v>7</v>
      </c>
      <c r="E254" s="380" t="s">
        <v>32</v>
      </c>
      <c r="F254" s="381"/>
      <c r="G254" s="229">
        <v>5</v>
      </c>
      <c r="H254" s="117"/>
      <c r="I254" s="117"/>
      <c r="J254" s="117"/>
      <c r="K254" s="117"/>
      <c r="L254" s="117"/>
      <c r="M254" s="117"/>
      <c r="N254" s="117"/>
      <c r="O254" s="117"/>
      <c r="P254" s="120"/>
      <c r="Q254" s="226"/>
    </row>
    <row r="255" spans="1:17" ht="15.75" customHeight="1" thickBot="1" x14ac:dyDescent="0.3">
      <c r="A255" s="118"/>
      <c r="C255" s="225"/>
      <c r="D255" s="117"/>
      <c r="E255" s="382" t="s">
        <v>3</v>
      </c>
      <c r="F255" s="383"/>
      <c r="G255" s="230">
        <v>33</v>
      </c>
      <c r="H255" s="231"/>
      <c r="I255" s="117"/>
      <c r="J255" s="117"/>
      <c r="K255" s="117"/>
      <c r="L255" s="120"/>
      <c r="M255" s="226"/>
    </row>
    <row r="256" spans="1:17" ht="21" customHeight="1" x14ac:dyDescent="0.25">
      <c r="A256" s="118"/>
      <c r="C256" s="225"/>
      <c r="D256" s="117"/>
      <c r="E256" s="117"/>
      <c r="F256" s="117"/>
      <c r="G256" s="117"/>
      <c r="H256" s="117"/>
      <c r="I256" s="117"/>
      <c r="J256" s="117"/>
      <c r="K256" s="117"/>
      <c r="L256" s="120"/>
      <c r="M256" s="226"/>
    </row>
    <row r="257" spans="1:13" ht="15.75" customHeight="1" x14ac:dyDescent="0.25">
      <c r="A257" s="118"/>
      <c r="C257" s="225"/>
      <c r="D257" s="117"/>
      <c r="E257" s="117"/>
      <c r="F257" s="117"/>
      <c r="G257" s="117"/>
      <c r="H257" s="117"/>
      <c r="I257" s="117"/>
      <c r="J257" s="117"/>
      <c r="K257" s="117"/>
      <c r="L257" s="120"/>
      <c r="M257" s="226"/>
    </row>
    <row r="258" spans="1:13" ht="15.75" customHeight="1" x14ac:dyDescent="0.25">
      <c r="A258" s="118"/>
      <c r="C258" s="225"/>
      <c r="D258" s="117"/>
      <c r="E258" s="117"/>
      <c r="F258" s="117"/>
      <c r="G258" s="117"/>
      <c r="H258" s="117"/>
      <c r="I258" s="117"/>
      <c r="J258" s="117"/>
      <c r="K258" s="117"/>
      <c r="L258" s="120"/>
      <c r="M258" s="226"/>
    </row>
    <row r="259" spans="1:13" ht="15.75" customHeight="1" x14ac:dyDescent="0.25">
      <c r="A259" s="118"/>
      <c r="C259" s="225"/>
      <c r="D259" s="117"/>
      <c r="E259" s="117"/>
      <c r="F259" s="117"/>
      <c r="G259" s="117"/>
      <c r="H259" s="117"/>
      <c r="I259" s="117"/>
      <c r="J259" s="117"/>
      <c r="K259" s="117"/>
      <c r="L259" s="120"/>
      <c r="M259" s="226"/>
    </row>
    <row r="260" spans="1:13" ht="15.75" customHeight="1" x14ac:dyDescent="0.25">
      <c r="A260" s="118"/>
      <c r="C260" s="225"/>
      <c r="D260" s="117"/>
      <c r="E260" s="117"/>
      <c r="F260" s="117"/>
      <c r="G260" s="117"/>
      <c r="H260" s="117"/>
      <c r="I260" s="117"/>
      <c r="J260" s="117"/>
      <c r="K260" s="117"/>
      <c r="L260" s="120"/>
      <c r="M260" s="226"/>
    </row>
    <row r="261" spans="1:13" ht="15.75" customHeight="1" x14ac:dyDescent="0.25">
      <c r="A261" s="118"/>
      <c r="C261" s="225"/>
      <c r="D261" s="117"/>
      <c r="E261" s="117"/>
      <c r="F261" s="117"/>
      <c r="G261" s="117"/>
      <c r="H261" s="117"/>
      <c r="I261" s="117"/>
      <c r="J261" s="117"/>
      <c r="K261" s="117"/>
      <c r="L261" s="120"/>
      <c r="M261" s="226"/>
    </row>
    <row r="262" spans="1:13" ht="15.75" customHeight="1" x14ac:dyDescent="0.25">
      <c r="A262" s="118"/>
      <c r="C262" s="225"/>
      <c r="D262" s="117"/>
      <c r="E262" s="117"/>
      <c r="F262" s="117"/>
      <c r="G262" s="117"/>
      <c r="H262" s="117"/>
      <c r="I262" s="117"/>
      <c r="J262" s="117"/>
      <c r="K262" s="117"/>
      <c r="L262" s="120"/>
      <c r="M262" s="226"/>
    </row>
    <row r="263" spans="1:13" ht="15.75" customHeight="1" x14ac:dyDescent="0.25">
      <c r="A263" s="118"/>
      <c r="C263" s="225"/>
      <c r="D263" s="117"/>
      <c r="E263" s="117"/>
      <c r="F263" s="117"/>
      <c r="G263" s="117"/>
      <c r="H263" s="117"/>
      <c r="I263" s="117"/>
      <c r="J263" s="117"/>
      <c r="K263" s="117"/>
      <c r="L263" s="120"/>
      <c r="M263" s="226"/>
    </row>
    <row r="264" spans="1:13" ht="15.75" customHeight="1" x14ac:dyDescent="0.25">
      <c r="A264" s="118"/>
      <c r="C264" s="225"/>
      <c r="D264" s="117"/>
      <c r="E264" s="117"/>
      <c r="F264" s="117"/>
      <c r="G264" s="117"/>
      <c r="H264" s="117"/>
      <c r="I264" s="117"/>
      <c r="J264" s="117"/>
      <c r="K264" s="117"/>
      <c r="L264" s="120"/>
      <c r="M264" s="226"/>
    </row>
    <row r="265" spans="1:13" ht="15.75" customHeight="1" x14ac:dyDescent="0.25">
      <c r="A265" s="118"/>
      <c r="C265" s="225"/>
      <c r="D265" s="117"/>
      <c r="H265" s="117"/>
      <c r="I265" s="117"/>
      <c r="J265" s="117"/>
      <c r="K265" s="117"/>
      <c r="L265" s="120"/>
      <c r="M265" s="226"/>
    </row>
    <row r="266" spans="1:13" ht="15.75" customHeight="1" x14ac:dyDescent="0.25">
      <c r="A266" s="118"/>
      <c r="C266" s="225"/>
      <c r="D266" s="117"/>
      <c r="E266" s="117"/>
      <c r="F266" s="117"/>
      <c r="G266" s="117"/>
      <c r="H266" s="117"/>
      <c r="I266" s="117"/>
      <c r="J266" s="117"/>
      <c r="K266" s="117"/>
      <c r="L266" s="120"/>
      <c r="M266" s="226"/>
    </row>
    <row r="267" spans="1:13" ht="15.75" customHeight="1" x14ac:dyDescent="0.25">
      <c r="A267" s="118"/>
      <c r="C267" s="225"/>
      <c r="D267" s="117"/>
      <c r="E267" s="117"/>
      <c r="F267" s="117"/>
      <c r="G267" s="117"/>
      <c r="H267" s="117"/>
      <c r="I267" s="117"/>
      <c r="J267" s="117"/>
      <c r="K267" s="117"/>
      <c r="L267" s="120"/>
      <c r="M267" s="226"/>
    </row>
    <row r="268" spans="1:13" ht="15.75" customHeight="1" x14ac:dyDescent="0.25">
      <c r="A268" s="118"/>
      <c r="C268" s="225"/>
      <c r="D268" s="117"/>
      <c r="E268" s="117"/>
      <c r="F268" s="117"/>
      <c r="G268" s="117"/>
      <c r="H268" s="117"/>
      <c r="I268" s="117"/>
      <c r="J268" s="117"/>
      <c r="K268" s="117"/>
      <c r="L268" s="120"/>
      <c r="M268" s="226"/>
    </row>
    <row r="269" spans="1:13" ht="15.75" customHeight="1" x14ac:dyDescent="0.25">
      <c r="A269" s="118"/>
      <c r="C269" s="225"/>
      <c r="D269" s="117"/>
      <c r="E269" s="117"/>
      <c r="F269" s="117"/>
      <c r="G269" s="117"/>
      <c r="H269" s="117"/>
      <c r="I269" s="117"/>
      <c r="J269" s="117"/>
      <c r="K269" s="117"/>
      <c r="L269" s="120"/>
      <c r="M269" s="226"/>
    </row>
    <row r="270" spans="1:13" ht="15.75" customHeight="1" x14ac:dyDescent="0.25">
      <c r="A270" s="118"/>
      <c r="C270" s="225"/>
      <c r="D270" s="117"/>
      <c r="E270" s="117"/>
      <c r="F270" s="117"/>
      <c r="G270" s="117"/>
      <c r="H270" s="117"/>
      <c r="I270" s="117"/>
      <c r="J270" s="117"/>
      <c r="K270" s="117"/>
      <c r="L270" s="120"/>
      <c r="M270" s="226"/>
    </row>
    <row r="271" spans="1:13" ht="15.75" customHeight="1" x14ac:dyDescent="0.25">
      <c r="A271" s="118"/>
      <c r="C271" s="225"/>
      <c r="D271" s="117"/>
      <c r="E271" s="117"/>
      <c r="F271" s="117"/>
      <c r="G271" s="117"/>
      <c r="H271" s="117"/>
      <c r="I271" s="117"/>
      <c r="J271" s="117"/>
      <c r="K271" s="117"/>
      <c r="L271" s="120"/>
      <c r="M271" s="226"/>
    </row>
    <row r="272" spans="1:13" ht="15.75" customHeight="1" x14ac:dyDescent="0.25">
      <c r="A272" s="118"/>
      <c r="C272" s="225"/>
      <c r="D272" s="117"/>
      <c r="E272" s="117"/>
      <c r="F272" s="117"/>
      <c r="G272" s="117"/>
      <c r="H272" s="117"/>
      <c r="I272" s="117"/>
      <c r="J272" s="117"/>
      <c r="K272" s="117"/>
      <c r="L272" s="120"/>
      <c r="M272" s="226"/>
    </row>
    <row r="273" spans="1:13" ht="15.75" customHeight="1" x14ac:dyDescent="0.25">
      <c r="A273" s="118"/>
      <c r="C273" s="225"/>
      <c r="D273" s="117"/>
      <c r="E273" s="117"/>
      <c r="F273" s="117"/>
      <c r="G273" s="117"/>
      <c r="H273" s="117"/>
      <c r="I273" s="117"/>
      <c r="J273" s="117"/>
      <c r="K273" s="117"/>
      <c r="L273" s="120"/>
      <c r="M273" s="226"/>
    </row>
    <row r="274" spans="1:13" ht="15.75" customHeight="1" x14ac:dyDescent="0.25">
      <c r="A274" s="118"/>
      <c r="C274" s="225"/>
      <c r="D274" s="117"/>
      <c r="E274" s="117"/>
      <c r="F274" s="117"/>
      <c r="G274" s="117"/>
      <c r="H274" s="117"/>
      <c r="I274" s="117"/>
      <c r="J274" s="117"/>
      <c r="K274" s="117"/>
      <c r="L274" s="120"/>
      <c r="M274" s="226"/>
    </row>
    <row r="275" spans="1:13" ht="15.75" customHeight="1" x14ac:dyDescent="0.25">
      <c r="A275" s="118"/>
      <c r="C275" s="225"/>
      <c r="D275" s="117"/>
      <c r="E275" s="117"/>
      <c r="F275" s="117"/>
      <c r="G275" s="117"/>
      <c r="H275" s="117"/>
      <c r="I275" s="117"/>
      <c r="J275" s="117"/>
      <c r="K275" s="117"/>
      <c r="L275" s="120"/>
      <c r="M275" s="226"/>
    </row>
    <row r="276" spans="1:13" ht="15.75" customHeight="1" x14ac:dyDescent="0.25">
      <c r="A276" s="118"/>
      <c r="C276" s="225"/>
      <c r="D276" s="117"/>
      <c r="E276" s="117"/>
      <c r="F276" s="117"/>
      <c r="G276" s="117"/>
      <c r="H276" s="117"/>
      <c r="I276" s="117"/>
      <c r="J276" s="117"/>
      <c r="K276" s="117"/>
      <c r="L276" s="120"/>
      <c r="M276" s="226"/>
    </row>
    <row r="277" spans="1:13" ht="15.75" customHeight="1" x14ac:dyDescent="0.25">
      <c r="A277" s="118"/>
      <c r="C277" s="225"/>
      <c r="D277" s="117"/>
      <c r="E277" s="117"/>
      <c r="F277" s="117"/>
      <c r="G277" s="117"/>
      <c r="H277" s="117"/>
      <c r="I277" s="117"/>
      <c r="J277" s="117"/>
      <c r="K277" s="117"/>
      <c r="L277" s="120"/>
      <c r="M277" s="226"/>
    </row>
    <row r="278" spans="1:13" ht="15.75" customHeight="1" x14ac:dyDescent="0.25">
      <c r="A278" s="118"/>
      <c r="C278" s="225"/>
      <c r="D278" s="117"/>
      <c r="E278" s="117"/>
      <c r="F278" s="117"/>
      <c r="G278" s="117"/>
      <c r="H278" s="117"/>
      <c r="I278" s="117"/>
      <c r="J278" s="117"/>
      <c r="K278" s="117"/>
      <c r="L278" s="120"/>
      <c r="M278" s="226"/>
    </row>
    <row r="279" spans="1:13" ht="15.75" customHeight="1" x14ac:dyDescent="0.25">
      <c r="A279" s="118"/>
      <c r="C279" s="225"/>
      <c r="D279" s="117"/>
      <c r="E279" s="117"/>
      <c r="F279" s="117"/>
      <c r="G279" s="117"/>
      <c r="H279" s="117"/>
      <c r="I279" s="117"/>
      <c r="J279" s="117"/>
      <c r="K279" s="117"/>
      <c r="L279" s="120"/>
      <c r="M279" s="226"/>
    </row>
    <row r="280" spans="1:13" ht="15.75" customHeight="1" x14ac:dyDescent="0.25">
      <c r="A280" s="118"/>
      <c r="C280" s="225"/>
      <c r="D280" s="117"/>
      <c r="E280" s="117"/>
      <c r="F280" s="117"/>
      <c r="G280" s="117"/>
      <c r="H280" s="117"/>
      <c r="I280" s="117"/>
      <c r="J280" s="117"/>
      <c r="K280" s="117"/>
      <c r="L280" s="120"/>
      <c r="M280" s="226"/>
    </row>
    <row r="281" spans="1:13" ht="15.75" customHeight="1" x14ac:dyDescent="0.25">
      <c r="A281" s="118"/>
      <c r="C281" s="225"/>
      <c r="D281" s="117"/>
      <c r="E281" s="117"/>
      <c r="F281" s="117"/>
      <c r="G281" s="117"/>
      <c r="H281" s="117"/>
      <c r="I281" s="117"/>
      <c r="J281" s="117"/>
      <c r="K281" s="117"/>
      <c r="L281" s="120"/>
      <c r="M281" s="226"/>
    </row>
    <row r="282" spans="1:13" ht="31.5" customHeight="1" x14ac:dyDescent="0.25">
      <c r="A282" s="118"/>
      <c r="C282" s="225"/>
      <c r="D282" s="117"/>
      <c r="E282" s="117"/>
      <c r="F282" s="117"/>
      <c r="G282" s="117"/>
      <c r="H282" s="117"/>
      <c r="I282" s="117"/>
      <c r="J282" s="117"/>
      <c r="K282" s="117"/>
      <c r="L282" s="120"/>
      <c r="M282" s="226"/>
    </row>
    <row r="283" spans="1:13" ht="15.75" customHeight="1" x14ac:dyDescent="0.25">
      <c r="A283" s="118"/>
      <c r="C283" s="225"/>
      <c r="D283" s="117"/>
      <c r="E283" s="117"/>
      <c r="F283" s="117"/>
      <c r="G283" s="117"/>
      <c r="H283" s="117"/>
      <c r="I283" s="117"/>
      <c r="J283" s="117"/>
      <c r="K283" s="117"/>
      <c r="L283" s="120"/>
      <c r="M283" s="226"/>
    </row>
    <row r="284" spans="1:13" ht="15.75" customHeight="1" x14ac:dyDescent="0.25">
      <c r="A284" s="118"/>
      <c r="C284" s="225"/>
      <c r="D284" s="117"/>
      <c r="E284" s="117"/>
      <c r="F284" s="117"/>
      <c r="G284" s="117"/>
      <c r="H284" s="117"/>
      <c r="I284" s="117"/>
      <c r="J284" s="117"/>
      <c r="K284" s="117"/>
      <c r="L284" s="120"/>
      <c r="M284" s="226"/>
    </row>
    <row r="285" spans="1:13" ht="15.75" customHeight="1" x14ac:dyDescent="0.25">
      <c r="A285" s="118"/>
      <c r="C285" s="225"/>
      <c r="D285" s="117"/>
      <c r="E285" s="117"/>
      <c r="F285" s="117"/>
      <c r="G285" s="117"/>
      <c r="H285" s="117"/>
      <c r="I285" s="117"/>
      <c r="J285" s="117"/>
      <c r="K285" s="117"/>
      <c r="L285" s="120"/>
      <c r="M285" s="226"/>
    </row>
    <row r="286" spans="1:13" ht="15.75" customHeight="1" x14ac:dyDescent="0.25">
      <c r="A286" s="118"/>
      <c r="C286" s="225"/>
      <c r="D286" s="117"/>
      <c r="E286" s="117"/>
      <c r="F286" s="117"/>
      <c r="G286" s="117"/>
      <c r="H286" s="117"/>
      <c r="I286" s="117"/>
      <c r="J286" s="117"/>
      <c r="K286" s="117"/>
      <c r="L286" s="120"/>
      <c r="M286" s="226"/>
    </row>
    <row r="287" spans="1:13" ht="15.75" customHeight="1" x14ac:dyDescent="0.25">
      <c r="A287" s="118"/>
      <c r="C287" s="225"/>
      <c r="D287" s="117"/>
      <c r="H287" s="117"/>
      <c r="I287" s="117"/>
      <c r="J287" s="117"/>
      <c r="K287" s="117"/>
      <c r="L287" s="120"/>
      <c r="M287" s="226"/>
    </row>
    <row r="288" spans="1:13" ht="15.75" customHeight="1" x14ac:dyDescent="0.25">
      <c r="A288" s="118"/>
      <c r="C288" s="225"/>
      <c r="D288" s="117"/>
      <c r="E288" s="117"/>
      <c r="F288" s="117"/>
      <c r="G288" s="117"/>
      <c r="H288" s="117"/>
      <c r="I288" s="117"/>
      <c r="J288" s="117"/>
      <c r="K288" s="117"/>
      <c r="L288" s="120"/>
      <c r="M288" s="226"/>
    </row>
    <row r="289" spans="1:13" ht="18.75" customHeight="1" x14ac:dyDescent="0.25">
      <c r="A289" s="118"/>
      <c r="C289" s="225"/>
      <c r="D289" s="117"/>
      <c r="E289" s="117"/>
      <c r="F289" s="117"/>
      <c r="G289" s="117"/>
      <c r="H289" s="117"/>
      <c r="I289" s="117"/>
      <c r="J289" s="117"/>
      <c r="K289" s="117"/>
      <c r="L289" s="120"/>
      <c r="M289" s="226"/>
    </row>
    <row r="290" spans="1:13" ht="15.75" customHeight="1" x14ac:dyDescent="0.25">
      <c r="A290" s="118"/>
      <c r="C290" s="225"/>
      <c r="D290" s="117"/>
      <c r="E290" s="117"/>
      <c r="F290" s="117"/>
      <c r="G290" s="117"/>
      <c r="H290" s="117"/>
      <c r="I290" s="117"/>
      <c r="J290" s="117"/>
      <c r="K290" s="117"/>
      <c r="L290" s="120"/>
      <c r="M290" s="226"/>
    </row>
    <row r="291" spans="1:13" ht="15.75" customHeight="1" x14ac:dyDescent="0.25">
      <c r="A291" s="118"/>
      <c r="C291" s="225"/>
      <c r="D291" s="117"/>
      <c r="E291" s="117"/>
      <c r="F291" s="117"/>
      <c r="G291" s="117"/>
      <c r="H291" s="117"/>
      <c r="I291" s="117"/>
      <c r="J291" s="117"/>
      <c r="K291" s="117"/>
      <c r="L291" s="120"/>
      <c r="M291" s="226"/>
    </row>
    <row r="292" spans="1:13" ht="15.75" customHeight="1" x14ac:dyDescent="0.25">
      <c r="A292" s="118"/>
      <c r="C292" s="225"/>
      <c r="D292" s="117"/>
      <c r="E292" s="117"/>
      <c r="F292" s="117"/>
      <c r="G292" s="117"/>
      <c r="H292" s="117"/>
      <c r="I292" s="117"/>
      <c r="J292" s="117"/>
      <c r="K292" s="117"/>
      <c r="L292" s="120"/>
      <c r="M292" s="226"/>
    </row>
    <row r="293" spans="1:13" ht="21" customHeight="1" x14ac:dyDescent="0.25">
      <c r="A293" s="118"/>
      <c r="C293" s="225"/>
      <c r="D293" s="117"/>
      <c r="E293" s="117"/>
      <c r="F293" s="117"/>
      <c r="G293" s="117"/>
      <c r="H293" s="117"/>
      <c r="I293" s="117"/>
      <c r="J293" s="117"/>
      <c r="K293" s="117"/>
      <c r="L293" s="120"/>
      <c r="M293" s="226"/>
    </row>
    <row r="294" spans="1:13" ht="15.75" customHeight="1" x14ac:dyDescent="0.25">
      <c r="A294" s="118"/>
      <c r="C294" s="225"/>
      <c r="D294" s="117"/>
      <c r="E294" s="117"/>
      <c r="F294" s="117"/>
      <c r="G294" s="117"/>
      <c r="H294" s="117"/>
      <c r="I294" s="117"/>
      <c r="J294" s="117"/>
      <c r="K294" s="117"/>
      <c r="L294" s="120"/>
      <c r="M294" s="226"/>
    </row>
    <row r="295" spans="1:13" ht="27.75" customHeight="1" x14ac:dyDescent="0.25">
      <c r="A295" s="118"/>
      <c r="C295" s="225"/>
      <c r="D295" s="117"/>
      <c r="E295" s="117"/>
      <c r="F295" s="117"/>
      <c r="G295" s="117"/>
      <c r="H295" s="117"/>
      <c r="I295" s="117"/>
      <c r="J295" s="117"/>
      <c r="K295" s="117"/>
      <c r="L295" s="120"/>
      <c r="M295" s="226"/>
    </row>
    <row r="296" spans="1:13" ht="15.75" customHeight="1" x14ac:dyDescent="0.25">
      <c r="A296" s="118"/>
      <c r="C296" s="225"/>
      <c r="D296" s="117"/>
      <c r="E296" s="117"/>
      <c r="F296" s="117"/>
      <c r="G296" s="117"/>
      <c r="H296" s="117"/>
      <c r="I296" s="117"/>
      <c r="J296" s="117"/>
      <c r="K296" s="117"/>
      <c r="L296" s="120"/>
      <c r="M296" s="226"/>
    </row>
    <row r="297" spans="1:13" ht="15.75" customHeight="1" x14ac:dyDescent="0.25">
      <c r="A297" s="118"/>
      <c r="C297" s="225"/>
      <c r="D297" s="117"/>
      <c r="E297" s="117"/>
      <c r="F297" s="117"/>
      <c r="G297" s="117"/>
      <c r="H297" s="117"/>
      <c r="I297" s="117"/>
      <c r="J297" s="117"/>
      <c r="K297" s="117"/>
      <c r="L297" s="120"/>
      <c r="M297" s="226"/>
    </row>
    <row r="298" spans="1:13" ht="15.75" customHeight="1" x14ac:dyDescent="0.25">
      <c r="A298" s="118"/>
      <c r="C298" s="225"/>
      <c r="D298" s="117"/>
      <c r="E298" s="117"/>
      <c r="F298" s="117"/>
      <c r="G298" s="117"/>
      <c r="H298" s="117"/>
      <c r="I298" s="117"/>
      <c r="J298" s="117"/>
      <c r="K298" s="117"/>
      <c r="L298" s="120"/>
      <c r="M298" s="226"/>
    </row>
    <row r="299" spans="1:13" ht="15.75" customHeight="1" x14ac:dyDescent="0.25">
      <c r="A299" s="118"/>
      <c r="C299" s="225"/>
      <c r="D299" s="117"/>
      <c r="E299" s="117"/>
      <c r="F299" s="117"/>
      <c r="G299" s="117"/>
      <c r="H299" s="117"/>
      <c r="I299" s="117"/>
      <c r="J299" s="117"/>
      <c r="K299" s="117"/>
      <c r="L299" s="120"/>
      <c r="M299" s="226"/>
    </row>
    <row r="300" spans="1:13" ht="17.25" customHeight="1" x14ac:dyDescent="0.25">
      <c r="A300" s="118"/>
      <c r="C300" s="225"/>
      <c r="D300" s="117"/>
      <c r="E300" s="117"/>
      <c r="F300" s="117"/>
      <c r="G300" s="117"/>
      <c r="H300" s="117"/>
      <c r="I300" s="117"/>
      <c r="J300" s="117"/>
      <c r="K300" s="117"/>
      <c r="L300" s="120"/>
      <c r="M300" s="226"/>
    </row>
    <row r="301" spans="1:13" ht="15.75" customHeight="1" x14ac:dyDescent="0.25">
      <c r="A301" s="118"/>
      <c r="C301" s="225"/>
      <c r="D301" s="117"/>
      <c r="E301" s="117"/>
      <c r="F301" s="117"/>
      <c r="G301" s="117"/>
      <c r="H301" s="117"/>
      <c r="I301" s="117"/>
      <c r="J301" s="117"/>
      <c r="K301" s="117"/>
      <c r="L301" s="120"/>
      <c r="M301" s="226"/>
    </row>
    <row r="302" spans="1:13" ht="15.75" customHeight="1" x14ac:dyDescent="0.25">
      <c r="A302" s="118"/>
      <c r="C302" s="225"/>
      <c r="D302" s="117"/>
      <c r="E302" s="117"/>
      <c r="F302" s="117"/>
      <c r="G302" s="117"/>
      <c r="H302" s="117"/>
      <c r="I302" s="117"/>
      <c r="J302" s="117"/>
      <c r="K302" s="117"/>
      <c r="L302" s="120"/>
      <c r="M302" s="226"/>
    </row>
    <row r="303" spans="1:13" ht="15.75" customHeight="1" x14ac:dyDescent="0.25">
      <c r="A303" s="118"/>
      <c r="C303" s="225"/>
      <c r="D303" s="117"/>
      <c r="E303" s="117"/>
      <c r="F303" s="117"/>
      <c r="G303" s="117"/>
      <c r="H303" s="117"/>
      <c r="I303" s="117"/>
      <c r="J303" s="117"/>
      <c r="K303" s="117"/>
      <c r="L303" s="120"/>
      <c r="M303" s="226"/>
    </row>
    <row r="304" spans="1:13" ht="15.75" customHeight="1" x14ac:dyDescent="0.25">
      <c r="A304" s="118"/>
      <c r="C304" s="225"/>
      <c r="D304" s="117"/>
      <c r="E304" s="117"/>
      <c r="F304" s="117"/>
      <c r="G304" s="117"/>
      <c r="H304" s="117"/>
      <c r="I304" s="117"/>
      <c r="J304" s="117"/>
      <c r="K304" s="117"/>
      <c r="L304" s="120"/>
      <c r="M304" s="226"/>
    </row>
    <row r="305" spans="1:17" ht="15.75" customHeight="1" x14ac:dyDescent="0.25">
      <c r="A305" s="118"/>
      <c r="L305" s="120"/>
      <c r="M305" s="226"/>
    </row>
    <row r="306" spans="1:17" ht="15.75" customHeight="1" x14ac:dyDescent="0.25">
      <c r="A306" s="118"/>
      <c r="C306" s="225"/>
      <c r="D306" s="117"/>
      <c r="H306" s="117"/>
      <c r="I306" s="117"/>
      <c r="J306" s="117"/>
      <c r="K306" s="117"/>
      <c r="L306" s="117"/>
      <c r="M306" s="117"/>
      <c r="N306" s="117"/>
      <c r="O306" s="117"/>
      <c r="P306" s="120"/>
      <c r="Q306" s="226"/>
    </row>
    <row r="307" spans="1:17" ht="15.75" customHeight="1" thickBot="1" x14ac:dyDescent="0.3">
      <c r="A307" s="118"/>
      <c r="C307" s="225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20"/>
      <c r="Q307" s="226"/>
    </row>
    <row r="308" spans="1:17" ht="15.75" customHeight="1" thickBot="1" x14ac:dyDescent="0.3">
      <c r="A308" s="118"/>
      <c r="B308" s="384" t="s">
        <v>38</v>
      </c>
      <c r="C308" s="385"/>
      <c r="D308" s="385"/>
      <c r="E308" s="385"/>
      <c r="F308" s="385"/>
      <c r="G308" s="385"/>
      <c r="H308" s="385"/>
      <c r="I308" s="385"/>
      <c r="J308" s="385"/>
      <c r="K308" s="385"/>
      <c r="L308" s="385"/>
      <c r="M308" s="385"/>
      <c r="N308" s="385"/>
      <c r="O308" s="385"/>
      <c r="P308" s="120"/>
      <c r="Q308" s="226"/>
    </row>
    <row r="309" spans="1:17" ht="15.75" customHeight="1" x14ac:dyDescent="0.25">
      <c r="A309" s="118"/>
      <c r="C309" s="225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20"/>
      <c r="Q309" s="226"/>
    </row>
    <row r="310" spans="1:17" ht="15.75" customHeight="1" x14ac:dyDescent="0.25">
      <c r="A310" s="118"/>
      <c r="C310" s="225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20"/>
      <c r="Q310" s="226"/>
    </row>
    <row r="311" spans="1:17" ht="15.75" customHeight="1" x14ac:dyDescent="0.25">
      <c r="A311" s="118"/>
      <c r="C311" s="225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20"/>
      <c r="Q311" s="226"/>
    </row>
    <row r="312" spans="1:17" ht="15.75" customHeight="1" x14ac:dyDescent="0.25">
      <c r="A312" s="118"/>
      <c r="C312" s="225"/>
      <c r="D312" s="117"/>
      <c r="E312" s="117"/>
      <c r="F312" s="117"/>
      <c r="G312" s="117"/>
      <c r="H312" s="3"/>
      <c r="I312" s="153"/>
      <c r="J312" s="153"/>
      <c r="K312" s="153"/>
      <c r="L312" s="153"/>
      <c r="M312" s="117"/>
      <c r="N312" s="117"/>
      <c r="O312" s="117"/>
      <c r="P312" s="120"/>
      <c r="Q312" s="226"/>
    </row>
    <row r="313" spans="1:17" x14ac:dyDescent="0.25">
      <c r="A313" s="118"/>
      <c r="C313" s="223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20"/>
    </row>
    <row r="314" spans="1:17" s="3" customFormat="1" ht="15.75" x14ac:dyDescent="0.25">
      <c r="A314" s="152"/>
      <c r="B314" s="153"/>
      <c r="C314" s="153"/>
      <c r="D314" s="117"/>
      <c r="E314" s="117"/>
      <c r="F314" s="117"/>
      <c r="G314" s="117"/>
      <c r="H314" s="117"/>
      <c r="I314" s="117"/>
      <c r="J314" s="117"/>
      <c r="K314" s="117"/>
      <c r="L314" s="117"/>
      <c r="M314" s="153"/>
      <c r="N314" s="153"/>
      <c r="O314" s="153"/>
      <c r="P314" s="153"/>
      <c r="Q314" s="154"/>
    </row>
    <row r="315" spans="1:17" x14ac:dyDescent="0.25">
      <c r="A315" s="118"/>
      <c r="C315" s="117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20"/>
    </row>
    <row r="316" spans="1:17" ht="15.75" thickBot="1" x14ac:dyDescent="0.3">
      <c r="A316" s="118"/>
      <c r="C316" s="117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20"/>
    </row>
    <row r="317" spans="1:17" ht="24" customHeight="1" thickBot="1" x14ac:dyDescent="0.3">
      <c r="A317" s="118"/>
      <c r="P317" s="232"/>
      <c r="Q317" s="233"/>
    </row>
    <row r="318" spans="1:17" x14ac:dyDescent="0.25">
      <c r="A318" s="118"/>
      <c r="C318" s="117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20"/>
    </row>
    <row r="319" spans="1:17" x14ac:dyDescent="0.25">
      <c r="A319" s="118"/>
      <c r="C319" s="117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  <c r="Q319" s="120"/>
    </row>
    <row r="320" spans="1:17" x14ac:dyDescent="0.25">
      <c r="A320" s="118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20"/>
    </row>
    <row r="321" spans="1:17" x14ac:dyDescent="0.25">
      <c r="A321" s="118"/>
      <c r="C321" s="117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20"/>
    </row>
    <row r="322" spans="1:17" x14ac:dyDescent="0.25">
      <c r="A322" s="118"/>
      <c r="C322" s="117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20"/>
    </row>
    <row r="323" spans="1:17" x14ac:dyDescent="0.25">
      <c r="A323" s="118"/>
      <c r="C323" s="117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  <c r="Q323" s="120"/>
    </row>
    <row r="324" spans="1:17" x14ac:dyDescent="0.25">
      <c r="A324" s="118"/>
      <c r="C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20"/>
    </row>
    <row r="325" spans="1:17" x14ac:dyDescent="0.25">
      <c r="A325" s="118"/>
      <c r="C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20"/>
    </row>
    <row r="326" spans="1:17" x14ac:dyDescent="0.25">
      <c r="A326" s="118"/>
      <c r="C326" s="117"/>
      <c r="D326" s="120"/>
      <c r="E326" s="120"/>
      <c r="F326" s="120"/>
      <c r="G326" s="120"/>
      <c r="H326" s="117"/>
      <c r="I326" s="117"/>
      <c r="J326" s="117"/>
      <c r="K326" s="117"/>
      <c r="L326" s="117"/>
      <c r="M326" s="117"/>
      <c r="N326" s="117"/>
      <c r="O326" s="117"/>
      <c r="P326" s="117"/>
      <c r="Q326" s="120"/>
    </row>
    <row r="327" spans="1:17" x14ac:dyDescent="0.25">
      <c r="A327" s="118"/>
      <c r="C327" s="117"/>
      <c r="H327" s="117"/>
      <c r="I327" s="117"/>
      <c r="J327" s="117"/>
      <c r="K327" s="117"/>
      <c r="L327" s="117"/>
      <c r="M327" s="117"/>
      <c r="N327" s="117"/>
      <c r="O327" s="117"/>
      <c r="P327" s="117"/>
      <c r="Q327" s="120"/>
    </row>
    <row r="328" spans="1:17" x14ac:dyDescent="0.25">
      <c r="A328" s="118"/>
      <c r="C328" s="117"/>
      <c r="H328" s="117"/>
      <c r="I328" s="117"/>
      <c r="J328" s="117"/>
      <c r="K328" s="117"/>
      <c r="L328" s="117"/>
      <c r="M328" s="117"/>
      <c r="N328" s="117"/>
      <c r="O328" s="117"/>
      <c r="P328" s="117"/>
      <c r="Q328" s="120"/>
    </row>
    <row r="329" spans="1:17" x14ac:dyDescent="0.25">
      <c r="A329" s="118"/>
      <c r="C329" s="117"/>
      <c r="H329" s="117"/>
      <c r="I329" s="117"/>
      <c r="J329" s="117"/>
      <c r="K329" s="117"/>
      <c r="L329" s="117"/>
      <c r="M329" s="117"/>
      <c r="N329" s="117"/>
      <c r="O329" s="117"/>
      <c r="P329" s="117"/>
      <c r="Q329" s="120"/>
    </row>
    <row r="330" spans="1:17" x14ac:dyDescent="0.25">
      <c r="A330" s="118"/>
      <c r="C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20"/>
    </row>
    <row r="331" spans="1:17" x14ac:dyDescent="0.25">
      <c r="A331" s="118"/>
      <c r="C331" s="117"/>
      <c r="H331" s="117"/>
      <c r="I331" s="117"/>
      <c r="J331" s="117"/>
      <c r="K331" s="117"/>
      <c r="L331" s="117"/>
      <c r="M331" s="117"/>
      <c r="N331" s="117"/>
      <c r="O331" s="117"/>
      <c r="P331" s="117"/>
      <c r="Q331" s="120"/>
    </row>
    <row r="332" spans="1:17" x14ac:dyDescent="0.25">
      <c r="A332" s="118"/>
      <c r="C332" s="117"/>
      <c r="H332" s="117"/>
      <c r="I332" s="117"/>
      <c r="J332" s="117"/>
      <c r="K332" s="117"/>
      <c r="L332" s="117"/>
      <c r="M332" s="117"/>
      <c r="N332" s="117"/>
      <c r="O332" s="117"/>
      <c r="P332" s="117"/>
      <c r="Q332" s="120"/>
    </row>
    <row r="333" spans="1:17" x14ac:dyDescent="0.25">
      <c r="A333" s="118"/>
      <c r="C333" s="117"/>
      <c r="H333" s="117"/>
      <c r="I333" s="117"/>
      <c r="J333" s="117"/>
      <c r="K333" s="117"/>
      <c r="L333" s="117"/>
      <c r="M333" s="117"/>
      <c r="N333" s="117"/>
      <c r="O333" s="117"/>
      <c r="P333" s="117"/>
      <c r="Q333" s="120"/>
    </row>
    <row r="334" spans="1:17" x14ac:dyDescent="0.25">
      <c r="A334" s="118"/>
      <c r="C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20"/>
    </row>
    <row r="335" spans="1:17" x14ac:dyDescent="0.25">
      <c r="A335" s="118"/>
      <c r="C335" s="117"/>
      <c r="H335" s="117"/>
      <c r="I335" s="117"/>
      <c r="J335" s="117"/>
      <c r="K335" s="117"/>
      <c r="L335" s="117"/>
      <c r="M335" s="117"/>
      <c r="N335" s="117"/>
      <c r="O335" s="117"/>
      <c r="P335" s="117"/>
      <c r="Q335" s="120"/>
    </row>
    <row r="336" spans="1:17" x14ac:dyDescent="0.25">
      <c r="A336" s="118"/>
      <c r="C336" s="117"/>
      <c r="H336" s="117"/>
      <c r="I336" s="117"/>
      <c r="J336" s="117"/>
      <c r="K336" s="117"/>
      <c r="L336" s="117"/>
      <c r="M336" s="117"/>
      <c r="N336" s="117"/>
      <c r="O336" s="117"/>
      <c r="P336" s="117"/>
      <c r="Q336" s="120"/>
    </row>
    <row r="337" spans="1:17" x14ac:dyDescent="0.25">
      <c r="A337" s="118"/>
      <c r="C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20"/>
    </row>
    <row r="338" spans="1:17" x14ac:dyDescent="0.25">
      <c r="A338" s="118"/>
      <c r="C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20"/>
    </row>
    <row r="339" spans="1:17" x14ac:dyDescent="0.25">
      <c r="A339" s="118"/>
      <c r="C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20"/>
    </row>
    <row r="340" spans="1:17" x14ac:dyDescent="0.25">
      <c r="A340" s="118"/>
      <c r="C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20"/>
    </row>
    <row r="341" spans="1:17" x14ac:dyDescent="0.25">
      <c r="A341" s="118"/>
      <c r="C341" s="117"/>
      <c r="M341" s="117"/>
      <c r="N341" s="117"/>
      <c r="O341" s="117"/>
      <c r="P341" s="117"/>
      <c r="Q341" s="120"/>
    </row>
    <row r="342" spans="1:17" x14ac:dyDescent="0.25">
      <c r="A342" s="118"/>
      <c r="C342" s="117"/>
      <c r="M342" s="117"/>
      <c r="N342" s="117"/>
      <c r="O342" s="117"/>
      <c r="P342" s="117"/>
      <c r="Q342" s="120"/>
    </row>
    <row r="343" spans="1:17" x14ac:dyDescent="0.25">
      <c r="A343" s="118"/>
      <c r="C343" s="117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20"/>
      <c r="Q343" s="120"/>
    </row>
    <row r="344" spans="1:17" x14ac:dyDescent="0.25">
      <c r="A344" s="118"/>
      <c r="C344" s="117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Q344" s="226"/>
    </row>
    <row r="345" spans="1:17" x14ac:dyDescent="0.25">
      <c r="A345" s="118"/>
      <c r="C345" s="117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Q345" s="226"/>
    </row>
    <row r="346" spans="1:17" x14ac:dyDescent="0.25">
      <c r="A346" s="118"/>
      <c r="C346" s="117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Q346" s="226"/>
    </row>
    <row r="347" spans="1:17" x14ac:dyDescent="0.25">
      <c r="A347" s="118"/>
      <c r="C347" s="117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Q347" s="226"/>
    </row>
    <row r="348" spans="1:17" x14ac:dyDescent="0.25">
      <c r="A348" s="118"/>
      <c r="C348" s="117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Q348" s="226"/>
    </row>
    <row r="349" spans="1:17" x14ac:dyDescent="0.25">
      <c r="A349" s="118"/>
      <c r="B349" s="226"/>
      <c r="C349" s="226"/>
      <c r="D349" s="226"/>
      <c r="E349" s="226"/>
      <c r="F349" s="226"/>
      <c r="G349" s="226"/>
      <c r="H349" s="226"/>
      <c r="I349" s="226"/>
      <c r="J349" s="226"/>
      <c r="K349" s="226"/>
      <c r="L349" s="226"/>
      <c r="M349" s="226"/>
      <c r="N349" s="226"/>
      <c r="O349" s="226"/>
      <c r="P349" s="226"/>
      <c r="Q349" s="226"/>
    </row>
    <row r="350" spans="1:17" x14ac:dyDescent="0.25">
      <c r="A350" s="4"/>
      <c r="B350" s="4"/>
      <c r="C350" s="4"/>
    </row>
    <row r="351" spans="1:17" x14ac:dyDescent="0.25">
      <c r="A351" s="4"/>
      <c r="B351" s="4"/>
      <c r="C351" s="4"/>
    </row>
    <row r="352" spans="1:17" x14ac:dyDescent="0.25">
      <c r="A352" s="4"/>
      <c r="B352" s="4"/>
      <c r="C352" s="4"/>
    </row>
    <row r="353" spans="1:3" x14ac:dyDescent="0.25">
      <c r="A353" s="4"/>
      <c r="B353" s="4"/>
      <c r="C353" s="4"/>
    </row>
    <row r="354" spans="1:3" x14ac:dyDescent="0.25">
      <c r="A354" s="4"/>
      <c r="B354" s="4"/>
      <c r="C354" s="4"/>
    </row>
    <row r="355" spans="1:3" x14ac:dyDescent="0.25">
      <c r="A355" s="4"/>
      <c r="B355" s="4"/>
      <c r="C355" s="4"/>
    </row>
    <row r="356" spans="1:3" x14ac:dyDescent="0.25">
      <c r="A356" s="4"/>
      <c r="B356" s="4"/>
      <c r="C356" s="4"/>
    </row>
  </sheetData>
  <mergeCells count="52">
    <mergeCell ref="J44:L44"/>
    <mergeCell ref="B13:O13"/>
    <mergeCell ref="B14:O14"/>
    <mergeCell ref="C20:F20"/>
    <mergeCell ref="H20:L20"/>
    <mergeCell ref="D43:M43"/>
    <mergeCell ref="J56:L56"/>
    <mergeCell ref="J45:L45"/>
    <mergeCell ref="J46:L46"/>
    <mergeCell ref="J47:L47"/>
    <mergeCell ref="J48:L48"/>
    <mergeCell ref="J49:L49"/>
    <mergeCell ref="J50:L50"/>
    <mergeCell ref="J51:L51"/>
    <mergeCell ref="J52:L52"/>
    <mergeCell ref="J53:L53"/>
    <mergeCell ref="J54:L54"/>
    <mergeCell ref="J55:L55"/>
    <mergeCell ref="E153:J153"/>
    <mergeCell ref="J57:L57"/>
    <mergeCell ref="J58:L58"/>
    <mergeCell ref="J59:L59"/>
    <mergeCell ref="J61:L61"/>
    <mergeCell ref="D103:J103"/>
    <mergeCell ref="E106:H106"/>
    <mergeCell ref="D113:J113"/>
    <mergeCell ref="E140:J140"/>
    <mergeCell ref="E141:I141"/>
    <mergeCell ref="E147:J147"/>
    <mergeCell ref="E148:I148"/>
    <mergeCell ref="D218:J218"/>
    <mergeCell ref="E154:I154"/>
    <mergeCell ref="D160:J160"/>
    <mergeCell ref="E161:H161"/>
    <mergeCell ref="E162:H162"/>
    <mergeCell ref="E163:H163"/>
    <mergeCell ref="E164:H164"/>
    <mergeCell ref="D189:J189"/>
    <mergeCell ref="E190:H190"/>
    <mergeCell ref="E191:H191"/>
    <mergeCell ref="E192:H192"/>
    <mergeCell ref="E193:H193"/>
    <mergeCell ref="E253:F253"/>
    <mergeCell ref="E254:F254"/>
    <mergeCell ref="E255:F255"/>
    <mergeCell ref="B308:O308"/>
    <mergeCell ref="D247:G247"/>
    <mergeCell ref="E248:F248"/>
    <mergeCell ref="E249:F249"/>
    <mergeCell ref="E250:F250"/>
    <mergeCell ref="E251:F251"/>
    <mergeCell ref="E252:F252"/>
  </mergeCells>
  <pageMargins left="0.19685039370078741" right="0.19685039370078741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Estadísticas Enero 2022</vt:lpstr>
      <vt:lpstr>Estadísticas Febrero 2022</vt:lpstr>
      <vt:lpstr>Estadísticas Marzo 2022</vt:lpstr>
      <vt:lpstr>Estadísticas Abril 2022</vt:lpstr>
      <vt:lpstr>Estadísticas Mayo 2022</vt:lpstr>
      <vt:lpstr>Estadisticas Junio 2022</vt:lpstr>
      <vt:lpstr>Estadísticas JULIO 2022</vt:lpstr>
      <vt:lpstr>Estadísticas Agosto 2022</vt:lpstr>
      <vt:lpstr>Estadísticas Septiembre 2022</vt:lpstr>
      <vt:lpstr>Estadísticas Octubre 2022</vt:lpstr>
      <vt:lpstr>Estadísticas Noviembre 2022</vt:lpstr>
      <vt:lpstr>Estadísticas Diciembre 2022</vt:lpstr>
      <vt:lpstr>'Estadísticas Abril 2022'!Área_de_impresión</vt:lpstr>
      <vt:lpstr>'Estadísticas Agosto 2022'!Área_de_impresión</vt:lpstr>
      <vt:lpstr>'Estadísticas Diciembre 2022'!Área_de_impresión</vt:lpstr>
      <vt:lpstr>'Estadísticas Enero 2022'!Área_de_impresión</vt:lpstr>
      <vt:lpstr>'Estadísticas Febrero 2022'!Área_de_impresión</vt:lpstr>
      <vt:lpstr>'Estadísticas JULIO 2022'!Área_de_impresión</vt:lpstr>
      <vt:lpstr>'Estadisticas Junio 2022'!Área_de_impresión</vt:lpstr>
      <vt:lpstr>'Estadísticas Marzo 2022'!Área_de_impresión</vt:lpstr>
      <vt:lpstr>'Estadísticas Mayo 2022'!Área_de_impresión</vt:lpstr>
      <vt:lpstr>'Estadísticas Noviembre 2022'!Área_de_impresión</vt:lpstr>
      <vt:lpstr>'Estadísticas Octubre 2022'!Área_de_impresión</vt:lpstr>
      <vt:lpstr>'Estadísticas Septiembre 2022'!Área_de_impresión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smarquez</cp:lastModifiedBy>
  <cp:lastPrinted>2020-09-14T15:39:40Z</cp:lastPrinted>
  <dcterms:created xsi:type="dcterms:W3CDTF">2016-07-14T16:59:51Z</dcterms:created>
  <dcterms:modified xsi:type="dcterms:W3CDTF">2023-01-12T19:47:37Z</dcterms:modified>
</cp:coreProperties>
</file>