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2022\"/>
    </mc:Choice>
  </mc:AlternateContent>
  <xr:revisionPtr revIDLastSave="0" documentId="13_ncr:1_{594E60E4-1716-45A2-BD4F-3BBDF39DBD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definedNames>
    <definedName name="_xlnm.Print_Area" localSheetId="0">'Estadística Asistencia 2022'!$A$1:$Q$61</definedName>
  </definedNames>
  <calcPr calcId="191029"/>
</workbook>
</file>

<file path=xl/calcChain.xml><?xml version="1.0" encoding="utf-8"?>
<calcChain xmlns="http://schemas.openxmlformats.org/spreadsheetml/2006/main">
  <c r="L15" i="2" l="1"/>
  <c r="K15" i="2" l="1"/>
  <c r="H15" i="2" l="1"/>
  <c r="O15" i="2" l="1"/>
  <c r="N15" i="2"/>
  <c r="M15" i="2"/>
  <c r="J15" i="2"/>
  <c r="I15" i="2"/>
  <c r="G15" i="2"/>
  <c r="F15" i="2"/>
  <c r="E15" i="2"/>
  <c r="C15" i="2"/>
  <c r="D15" i="2"/>
  <c r="P7" i="2" l="1"/>
  <c r="P8" i="2"/>
  <c r="P9" i="2"/>
  <c r="P10" i="2"/>
  <c r="P11" i="2"/>
  <c r="P12" i="2"/>
  <c r="P13" i="2"/>
  <c r="P14" i="2"/>
  <c r="P6" i="2"/>
  <c r="Q14" i="2" l="1"/>
  <c r="Q11" i="2" l="1"/>
  <c r="Q12" i="2"/>
  <c r="Q13" i="2"/>
  <c r="Q6" i="2"/>
  <c r="Q7" i="2" l="1"/>
  <c r="Q8" i="2"/>
  <c r="Q9" i="2"/>
  <c r="Q10" i="2"/>
  <c r="Q15" i="2" l="1"/>
</calcChain>
</file>

<file path=xl/sharedStrings.xml><?xml version="1.0" encoding="utf-8"?>
<sst xmlns="http://schemas.openxmlformats.org/spreadsheetml/2006/main" count="34" uniqueCount="27">
  <si>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</si>
  <si>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</si>
  <si>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</si>
  <si>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</si>
  <si>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</si>
  <si>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</si>
  <si>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</si>
  <si>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</si>
  <si>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</si>
  <si>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</si>
  <si>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</si>
  <si>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</si>
  <si>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</si>
  <si>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</si>
  <si>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 xml:space="preserve">Juan Ramón Prieto Valencia </t>
  </si>
  <si>
    <t>Porcentaje de asistencia por consejero</t>
  </si>
  <si>
    <t>Valeria Sánchez Valadez</t>
  </si>
  <si>
    <t>Iván Serrano Jauregui</t>
  </si>
  <si>
    <t>Alma Leticia Flores Ávila</t>
  </si>
  <si>
    <t>ABRIL</t>
  </si>
  <si>
    <t>AGOSTO</t>
  </si>
  <si>
    <t>DICIEMBRE</t>
  </si>
  <si>
    <t>OCTUBRE</t>
  </si>
  <si>
    <t>ESTADÍSTICA DE ASISTENCIA 2022 
CONSEJO MUNICIPAL DE CRÓNICA E HISTORIA</t>
  </si>
  <si>
    <t>REGISTRO DE ASISTENCIA</t>
  </si>
  <si>
    <t>Se informa que durante el mes no sesionó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</si>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</sst>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6" fillId="2" borderId="0" xfId="0" applyFont="1" applyFill="1"/>
    <xf numFmtId="0" fontId="6" fillId="0" borderId="0" xfId="0" applyFont="1"/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top" wrapText="1"/>
    </xf>
    <xf numFmtId="0" fontId="10" fillId="0" borderId="11" xfId="5" applyFont="1" applyBorder="1" applyAlignment="1">
      <alignment horizontal="center" vertical="top" wrapText="1"/>
    </xf>
    <xf numFmtId="0" fontId="10" fillId="0" borderId="12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2022'!$P$6:$P$12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9456"/>
        <c:axId val="288870240"/>
      </c:barChart>
      <c:catAx>
        <c:axId val="28886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70240"/>
        <c:crosses val="autoZero"/>
        <c:auto val="1"/>
        <c:lblAlgn val="ctr"/>
        <c:lblOffset val="100"/>
        <c:tickLblSkip val="1"/>
        <c:noMultiLvlLbl val="0"/>
      </c:catAx>
      <c:valAx>
        <c:axId val="28887024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694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2022'!$Q$6:$Q$11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88.888888888888886</c:v>
                </c:pt>
                <c:pt idx="3">
                  <c:v>77.777777777777771</c:v>
                </c:pt>
                <c:pt idx="4">
                  <c:v>66.666666666666671</c:v>
                </c:pt>
                <c:pt idx="5">
                  <c:v>88.888888888888886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 2022'!$C$5:$O$5</c:f>
              <c:strCache>
                <c:ptCount val="13"/>
                <c:pt idx="0">
                  <c:v>21/01/2022</c:v>
                </c:pt>
                <c:pt idx="1">
                  <c:v>04/02/2022</c:v>
                </c:pt>
                <c:pt idx="2">
                  <c:v>04/03/2022</c:v>
                </c:pt>
                <c:pt idx="3">
                  <c:v>ABRIL</c:v>
                </c:pt>
                <c:pt idx="4">
                  <c:v>23/05/2022</c:v>
                </c:pt>
                <c:pt idx="5">
                  <c:v>15/06/2022</c:v>
                </c:pt>
                <c:pt idx="6">
                  <c:v>13/07/2022</c:v>
                </c:pt>
                <c:pt idx="7">
                  <c:v>AGOSTO</c:v>
                </c:pt>
                <c:pt idx="8">
                  <c:v>01/09/2022</c:v>
                </c:pt>
                <c:pt idx="9">
                  <c:v>19/09/2022</c:v>
                </c:pt>
                <c:pt idx="10">
                  <c:v>OCTUBRE</c:v>
                </c:pt>
                <c:pt idx="11">
                  <c:v>14/11/2022</c:v>
                </c:pt>
                <c:pt idx="12">
                  <c:v>DICIEMBRE</c:v>
                </c:pt>
              </c:strCache>
            </c:strRef>
          </c:cat>
          <c:val>
            <c:numRef>
              <c:f>'Estadística Asistencia 2022'!$C$15:$O$15</c:f>
              <c:numCache>
                <c:formatCode>0</c:formatCode>
                <c:ptCount val="13"/>
                <c:pt idx="0">
                  <c:v>100</c:v>
                </c:pt>
                <c:pt idx="1">
                  <c:v>77.777777777777786</c:v>
                </c:pt>
                <c:pt idx="2">
                  <c:v>66.666666666666657</c:v>
                </c:pt>
                <c:pt idx="3">
                  <c:v>0</c:v>
                </c:pt>
                <c:pt idx="4">
                  <c:v>88.888888888888886</c:v>
                </c:pt>
                <c:pt idx="5">
                  <c:v>66.666666666666657</c:v>
                </c:pt>
                <c:pt idx="6">
                  <c:v>88.888888888888886</c:v>
                </c:pt>
                <c:pt idx="7">
                  <c:v>0</c:v>
                </c:pt>
                <c:pt idx="8">
                  <c:v>55.555555555555557</c:v>
                </c:pt>
                <c:pt idx="9">
                  <c:v>66.666666666666657</c:v>
                </c:pt>
                <c:pt idx="10">
                  <c:v>0</c:v>
                </c:pt>
                <c:pt idx="11">
                  <c:v>77.777777777777786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592-9F7B-B9C4193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5536"/>
        <c:axId val="3795928"/>
        <c:axId val="0"/>
      </c:bar3DChart>
      <c:catAx>
        <c:axId val="379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928"/>
        <c:crosses val="autoZero"/>
        <c:auto val="0"/>
        <c:lblAlgn val="ctr"/>
        <c:lblOffset val="100"/>
        <c:noMultiLvlLbl val="1"/>
      </c:catAx>
      <c:valAx>
        <c:axId val="37959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5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1016000</xdr:colOff>
      <xdr:row>16</xdr:row>
      <xdr:rowOff>17991</xdr:rowOff>
    </xdr:from>
    <xdr:to>
      <xdr:col>16</xdr:col>
      <xdr:colOff>79375</xdr:colOff>
      <xdr:row>35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1508124</xdr:colOff>
      <xdr:row>16</xdr:row>
      <xdr:rowOff>10584</xdr:rowOff>
    </xdr:from>
    <xdr:to>
      <xdr:col>7</xdr:col>
      <xdr:colOff>47625</xdr:colOff>
      <xdr:row>35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430281</xdr:colOff>
      <xdr:row>36</xdr:row>
      <xdr:rowOff>146602</xdr:rowOff>
    </xdr:from>
    <xdr:to>
      <xdr:col>14</xdr:col>
      <xdr:colOff>555625</xdr:colOff>
      <xdr:row>61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38100</xdr:rowOff>
    </xdr:from>
    <xdr:to>
      <xdr:col>1</xdr:col>
      <xdr:colOff>1400175</xdr:colOff>
      <xdr:row>2</xdr:row>
      <xdr:rowOff>91726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38100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167367</xdr:colOff>
      <xdr:row>0</xdr:row>
      <xdr:rowOff>65314</xdr:rowOff>
    </xdr:from>
    <xdr:to>
      <xdr:col>14</xdr:col>
      <xdr:colOff>914399</xdr:colOff>
      <xdr:row>2</xdr:row>
      <xdr:rowOff>118940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2653" y="65314"/>
          <a:ext cx="747032" cy="80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10/Sesion_Cancelada_Consejo_Cronica_03102022.pdf" TargetMode="External"/><Relationship Id="rId2" Type="http://schemas.openxmlformats.org/officeDocument/2006/relationships/hyperlink" Target="https://www.zapopan.gob.mx/wp-content/uploads/2022/09/Consejo_Cronica__Agosto_2022.pdf" TargetMode="External"/><Relationship Id="rId1" Type="http://schemas.openxmlformats.org/officeDocument/2006/relationships/hyperlink" Target="https://www.zapopan.gob.mx/wp-content/uploads/2022/05/Consejo_Cronica_Abril_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1/Consejo_Cronica_Dic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2" width="30.7109375" customWidth="1"/>
    <col min="3" max="15" width="13.7109375" customWidth="1"/>
    <col min="16" max="16" width="18.7109375" customWidth="1"/>
    <col min="17" max="17" width="22.7109375" customWidth="1"/>
  </cols>
  <sheetData>
    <row r="1" spans="1:25" s="1" customFormat="1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8"/>
      <c r="S1" s="8"/>
      <c r="T1" s="8"/>
      <c r="U1" s="8"/>
      <c r="V1" s="8"/>
      <c r="W1" s="8"/>
      <c r="X1" s="8"/>
      <c r="Y1" s="8"/>
    </row>
    <row r="2" spans="1:25" s="1" customFormat="1" ht="35.1" customHeight="1" x14ac:dyDescent="0.25">
      <c r="A2" s="27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8"/>
      <c r="S2" s="8"/>
      <c r="T2" s="8"/>
      <c r="U2" s="8"/>
      <c r="V2" s="8"/>
      <c r="W2" s="8"/>
      <c r="X2" s="8"/>
      <c r="Y2" s="8"/>
    </row>
    <row r="3" spans="1:25" s="1" customFormat="1" ht="9.9499999999999993" customHeight="1" x14ac:dyDescent="0.25">
      <c r="A3" s="11"/>
      <c r="B3" s="12"/>
      <c r="C3" s="14"/>
      <c r="D3" s="14"/>
      <c r="E3" s="14"/>
      <c r="F3" s="14"/>
      <c r="G3" s="14"/>
      <c r="H3" s="14"/>
      <c r="I3" s="14"/>
      <c r="J3" s="14"/>
      <c r="K3" s="14"/>
      <c r="L3" s="17"/>
      <c r="M3" s="12"/>
      <c r="N3" s="12"/>
      <c r="O3" s="12"/>
      <c r="P3" s="12"/>
      <c r="Q3" s="13"/>
      <c r="R3" s="8"/>
      <c r="S3" s="8"/>
      <c r="T3" s="8"/>
      <c r="U3" s="8"/>
      <c r="V3" s="8"/>
      <c r="W3" s="8"/>
      <c r="X3" s="8"/>
      <c r="Y3" s="8"/>
    </row>
    <row r="4" spans="1:25" s="1" customFormat="1" ht="30" customHeight="1" x14ac:dyDescent="0.25">
      <c r="A4" s="30" t="s">
        <v>12</v>
      </c>
      <c r="B4" s="30" t="s">
        <v>1</v>
      </c>
      <c r="C4" s="31" t="s">
        <v>24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  <c r="R4" s="8"/>
      <c r="S4" s="8"/>
      <c r="T4" s="8"/>
      <c r="U4" s="8"/>
      <c r="V4" s="8"/>
      <c r="W4" s="8"/>
      <c r="X4" s="8"/>
      <c r="Y4" s="8"/>
    </row>
    <row r="5" spans="1:25" s="1" customFormat="1" ht="30" customHeight="1" x14ac:dyDescent="0.25">
      <c r="A5" s="30"/>
      <c r="B5" s="30"/>
      <c r="C5" s="9">
        <v>44582</v>
      </c>
      <c r="D5" s="9">
        <v>44596</v>
      </c>
      <c r="E5" s="9">
        <v>44624</v>
      </c>
      <c r="F5" s="15" t="s">
        <v>19</v>
      </c>
      <c r="G5" s="9">
        <v>44704</v>
      </c>
      <c r="H5" s="9">
        <v>44727</v>
      </c>
      <c r="I5" s="9">
        <v>44755</v>
      </c>
      <c r="J5" s="15" t="s">
        <v>20</v>
      </c>
      <c r="K5" s="9">
        <v>44805</v>
      </c>
      <c r="L5" s="9">
        <v>44823</v>
      </c>
      <c r="M5" s="9" t="s">
        <v>22</v>
      </c>
      <c r="N5" s="9">
        <v>44879</v>
      </c>
      <c r="O5" s="9" t="s">
        <v>21</v>
      </c>
      <c r="P5" s="10" t="s">
        <v>2</v>
      </c>
      <c r="Q5" s="10" t="s">
        <v>15</v>
      </c>
      <c r="R5" s="8"/>
      <c r="S5" s="8"/>
      <c r="T5" s="8"/>
      <c r="U5" s="8"/>
      <c r="V5" s="8"/>
      <c r="W5" s="8"/>
      <c r="X5" s="8"/>
      <c r="Y5" s="8"/>
    </row>
    <row r="6" spans="1:25" s="22" customFormat="1" ht="30" customHeight="1" x14ac:dyDescent="0.3">
      <c r="A6" s="4" t="s">
        <v>13</v>
      </c>
      <c r="B6" s="3" t="s">
        <v>3</v>
      </c>
      <c r="C6" s="3">
        <v>1</v>
      </c>
      <c r="D6" s="3">
        <v>1</v>
      </c>
      <c r="E6" s="3">
        <v>1</v>
      </c>
      <c r="F6" s="34" t="s">
        <v>25</v>
      </c>
      <c r="G6" s="3">
        <v>1</v>
      </c>
      <c r="H6" s="2">
        <v>1</v>
      </c>
      <c r="I6" s="3">
        <v>1</v>
      </c>
      <c r="J6" s="34" t="s">
        <v>25</v>
      </c>
      <c r="K6" s="2">
        <v>1</v>
      </c>
      <c r="L6" s="2">
        <v>1</v>
      </c>
      <c r="M6" s="34" t="s">
        <v>26</v>
      </c>
      <c r="N6" s="2">
        <v>1</v>
      </c>
      <c r="O6" s="34" t="s">
        <v>25</v>
      </c>
      <c r="P6" s="5">
        <f>SUM(C6:O6)</f>
        <v>9</v>
      </c>
      <c r="Q6" s="6">
        <f>(P6*100)/($P$6)</f>
        <v>100</v>
      </c>
      <c r="R6" s="21"/>
      <c r="T6" s="21"/>
      <c r="U6" s="21"/>
      <c r="V6" s="21"/>
      <c r="W6" s="21"/>
      <c r="X6" s="21"/>
      <c r="Y6" s="21"/>
    </row>
    <row r="7" spans="1:25" s="22" customFormat="1" ht="30" customHeight="1" x14ac:dyDescent="0.3">
      <c r="A7" s="4" t="s">
        <v>4</v>
      </c>
      <c r="B7" s="3" t="s">
        <v>5</v>
      </c>
      <c r="C7" s="3">
        <v>1</v>
      </c>
      <c r="D7" s="3">
        <v>1</v>
      </c>
      <c r="E7" s="3">
        <v>1</v>
      </c>
      <c r="F7" s="35"/>
      <c r="G7" s="3">
        <v>1</v>
      </c>
      <c r="H7" s="2">
        <v>1</v>
      </c>
      <c r="I7" s="3">
        <v>1</v>
      </c>
      <c r="J7" s="35"/>
      <c r="K7" s="2">
        <v>1</v>
      </c>
      <c r="L7" s="2">
        <v>1</v>
      </c>
      <c r="M7" s="35"/>
      <c r="N7" s="2">
        <v>1</v>
      </c>
      <c r="O7" s="35"/>
      <c r="P7" s="5">
        <f t="shared" ref="P7:P14" si="0">SUM(C7:O7)</f>
        <v>9</v>
      </c>
      <c r="Q7" s="6">
        <f t="shared" ref="Q7:Q14" si="1">(P7*100)/($P$6)</f>
        <v>100</v>
      </c>
      <c r="R7" s="21"/>
      <c r="S7" s="21"/>
      <c r="T7" s="21"/>
      <c r="U7" s="21"/>
      <c r="V7" s="21"/>
      <c r="W7" s="21"/>
      <c r="X7" s="21"/>
      <c r="Y7" s="21"/>
    </row>
    <row r="8" spans="1:25" s="22" customFormat="1" ht="30" customHeight="1" x14ac:dyDescent="0.3">
      <c r="A8" s="4" t="s">
        <v>14</v>
      </c>
      <c r="B8" s="3" t="s">
        <v>6</v>
      </c>
      <c r="C8" s="3">
        <v>1</v>
      </c>
      <c r="D8" s="3">
        <v>1</v>
      </c>
      <c r="E8" s="3">
        <v>1</v>
      </c>
      <c r="F8" s="35"/>
      <c r="G8" s="3">
        <v>0</v>
      </c>
      <c r="H8" s="2">
        <v>1</v>
      </c>
      <c r="I8" s="3">
        <v>1</v>
      </c>
      <c r="J8" s="35"/>
      <c r="K8" s="2">
        <v>1</v>
      </c>
      <c r="L8" s="2">
        <v>1</v>
      </c>
      <c r="M8" s="35"/>
      <c r="N8" s="2">
        <v>1</v>
      </c>
      <c r="O8" s="35"/>
      <c r="P8" s="5">
        <f t="shared" si="0"/>
        <v>8</v>
      </c>
      <c r="Q8" s="6">
        <f t="shared" si="1"/>
        <v>88.888888888888886</v>
      </c>
      <c r="R8" s="21"/>
      <c r="S8" s="21"/>
      <c r="T8" s="21"/>
      <c r="U8" s="21"/>
      <c r="V8" s="21"/>
      <c r="W8" s="21"/>
      <c r="X8" s="21"/>
      <c r="Y8" s="21"/>
    </row>
    <row r="9" spans="1:25" s="22" customFormat="1" ht="30" customHeight="1" x14ac:dyDescent="0.3">
      <c r="A9" s="4" t="s">
        <v>7</v>
      </c>
      <c r="B9" s="3" t="s">
        <v>8</v>
      </c>
      <c r="C9" s="3">
        <v>1</v>
      </c>
      <c r="D9" s="3">
        <v>0</v>
      </c>
      <c r="E9" s="3">
        <v>1</v>
      </c>
      <c r="F9" s="35"/>
      <c r="G9" s="3">
        <v>1</v>
      </c>
      <c r="H9" s="2">
        <v>1</v>
      </c>
      <c r="I9" s="3">
        <v>1</v>
      </c>
      <c r="J9" s="35"/>
      <c r="K9" s="2">
        <v>0</v>
      </c>
      <c r="L9" s="2">
        <v>1</v>
      </c>
      <c r="M9" s="35"/>
      <c r="N9" s="2">
        <v>1</v>
      </c>
      <c r="O9" s="35"/>
      <c r="P9" s="5">
        <f t="shared" si="0"/>
        <v>7</v>
      </c>
      <c r="Q9" s="6">
        <f t="shared" si="1"/>
        <v>77.777777777777771</v>
      </c>
      <c r="R9" s="21"/>
      <c r="S9" s="21"/>
      <c r="T9" s="21"/>
      <c r="U9" s="21"/>
      <c r="V9" s="21"/>
      <c r="W9" s="21"/>
      <c r="X9" s="21"/>
      <c r="Y9" s="21"/>
    </row>
    <row r="10" spans="1:25" s="22" customFormat="1" ht="30" customHeight="1" x14ac:dyDescent="0.3">
      <c r="A10" s="4" t="s">
        <v>9</v>
      </c>
      <c r="B10" s="3" t="s">
        <v>8</v>
      </c>
      <c r="C10" s="3">
        <v>1</v>
      </c>
      <c r="D10" s="3">
        <v>0</v>
      </c>
      <c r="E10" s="3">
        <v>0</v>
      </c>
      <c r="F10" s="35"/>
      <c r="G10" s="3">
        <v>1</v>
      </c>
      <c r="H10" s="2">
        <v>1</v>
      </c>
      <c r="I10" s="3">
        <v>1</v>
      </c>
      <c r="J10" s="35"/>
      <c r="K10" s="2">
        <v>1</v>
      </c>
      <c r="L10" s="2">
        <v>0</v>
      </c>
      <c r="M10" s="35"/>
      <c r="N10" s="2">
        <v>1</v>
      </c>
      <c r="O10" s="35"/>
      <c r="P10" s="5">
        <f t="shared" si="0"/>
        <v>6</v>
      </c>
      <c r="Q10" s="6">
        <f t="shared" si="1"/>
        <v>66.666666666666671</v>
      </c>
      <c r="R10" s="21"/>
      <c r="S10" s="21"/>
      <c r="T10" s="21"/>
      <c r="U10" s="21"/>
      <c r="V10" s="21"/>
      <c r="W10" s="21"/>
      <c r="X10" s="21"/>
      <c r="Y10" s="21"/>
    </row>
    <row r="11" spans="1:25" s="22" customFormat="1" ht="30" customHeight="1" x14ac:dyDescent="0.3">
      <c r="A11" s="4" t="s">
        <v>11</v>
      </c>
      <c r="B11" s="3" t="s">
        <v>8</v>
      </c>
      <c r="C11" s="3">
        <v>1</v>
      </c>
      <c r="D11" s="3">
        <v>1</v>
      </c>
      <c r="E11" s="3">
        <v>1</v>
      </c>
      <c r="F11" s="35"/>
      <c r="G11" s="3">
        <v>1</v>
      </c>
      <c r="H11" s="2">
        <v>1</v>
      </c>
      <c r="I11" s="3">
        <v>1</v>
      </c>
      <c r="J11" s="35"/>
      <c r="K11" s="2">
        <v>0</v>
      </c>
      <c r="L11" s="2">
        <v>1</v>
      </c>
      <c r="M11" s="35"/>
      <c r="N11" s="2">
        <v>1</v>
      </c>
      <c r="O11" s="35"/>
      <c r="P11" s="5">
        <f t="shared" si="0"/>
        <v>8</v>
      </c>
      <c r="Q11" s="6">
        <f t="shared" si="1"/>
        <v>88.888888888888886</v>
      </c>
      <c r="R11" s="21"/>
      <c r="S11" s="21"/>
      <c r="T11" s="21"/>
      <c r="U11" s="21"/>
      <c r="V11" s="21"/>
      <c r="W11" s="21"/>
      <c r="X11" s="21"/>
      <c r="Y11" s="21"/>
    </row>
    <row r="12" spans="1:25" s="22" customFormat="1" ht="30" customHeight="1" x14ac:dyDescent="0.3">
      <c r="A12" s="4" t="s">
        <v>16</v>
      </c>
      <c r="B12" s="3" t="s">
        <v>8</v>
      </c>
      <c r="C12" s="3">
        <v>1</v>
      </c>
      <c r="D12" s="3">
        <v>1</v>
      </c>
      <c r="E12" s="3">
        <v>0</v>
      </c>
      <c r="F12" s="35"/>
      <c r="G12" s="3">
        <v>1</v>
      </c>
      <c r="H12" s="2">
        <v>0</v>
      </c>
      <c r="I12" s="3">
        <v>0</v>
      </c>
      <c r="J12" s="35"/>
      <c r="K12" s="2">
        <v>0</v>
      </c>
      <c r="L12" s="2">
        <v>0</v>
      </c>
      <c r="M12" s="35"/>
      <c r="N12" s="2">
        <v>0</v>
      </c>
      <c r="O12" s="35"/>
      <c r="P12" s="5">
        <f t="shared" si="0"/>
        <v>3</v>
      </c>
      <c r="Q12" s="6">
        <f t="shared" si="1"/>
        <v>33.333333333333336</v>
      </c>
      <c r="R12" s="21"/>
      <c r="S12" s="21"/>
      <c r="T12" s="21"/>
      <c r="U12" s="21"/>
      <c r="V12" s="21"/>
      <c r="W12" s="21"/>
      <c r="X12" s="21"/>
      <c r="Y12" s="21"/>
    </row>
    <row r="13" spans="1:25" s="22" customFormat="1" ht="30" customHeight="1" x14ac:dyDescent="0.3">
      <c r="A13" s="4" t="s">
        <v>17</v>
      </c>
      <c r="B13" s="3" t="s">
        <v>8</v>
      </c>
      <c r="C13" s="3">
        <v>1</v>
      </c>
      <c r="D13" s="3">
        <v>1</v>
      </c>
      <c r="E13" s="3">
        <v>0</v>
      </c>
      <c r="F13" s="35"/>
      <c r="G13" s="3">
        <v>1</v>
      </c>
      <c r="H13" s="2">
        <v>0</v>
      </c>
      <c r="I13" s="3">
        <v>1</v>
      </c>
      <c r="J13" s="35"/>
      <c r="K13" s="2">
        <v>0</v>
      </c>
      <c r="L13" s="2">
        <v>0</v>
      </c>
      <c r="M13" s="35"/>
      <c r="N13" s="2">
        <v>1</v>
      </c>
      <c r="O13" s="35"/>
      <c r="P13" s="5">
        <f t="shared" si="0"/>
        <v>5</v>
      </c>
      <c r="Q13" s="6">
        <f t="shared" si="1"/>
        <v>55.555555555555557</v>
      </c>
      <c r="R13" s="21"/>
      <c r="S13" s="21"/>
      <c r="T13" s="21"/>
      <c r="U13" s="21"/>
      <c r="V13" s="21"/>
      <c r="W13" s="21"/>
      <c r="X13" s="21"/>
      <c r="Y13" s="21"/>
    </row>
    <row r="14" spans="1:25" s="22" customFormat="1" ht="30" customHeight="1" x14ac:dyDescent="0.3">
      <c r="A14" s="4" t="s">
        <v>18</v>
      </c>
      <c r="B14" s="3" t="s">
        <v>8</v>
      </c>
      <c r="C14" s="3">
        <v>1</v>
      </c>
      <c r="D14" s="3">
        <v>1</v>
      </c>
      <c r="E14" s="3">
        <v>1</v>
      </c>
      <c r="F14" s="36"/>
      <c r="G14" s="3">
        <v>1</v>
      </c>
      <c r="H14" s="2">
        <v>0</v>
      </c>
      <c r="I14" s="3">
        <v>1</v>
      </c>
      <c r="J14" s="36"/>
      <c r="K14" s="2">
        <v>1</v>
      </c>
      <c r="L14" s="2">
        <v>1</v>
      </c>
      <c r="M14" s="36"/>
      <c r="N14" s="2">
        <v>0</v>
      </c>
      <c r="O14" s="36"/>
      <c r="P14" s="5">
        <f t="shared" si="0"/>
        <v>7</v>
      </c>
      <c r="Q14" s="6">
        <f t="shared" si="1"/>
        <v>77.777777777777771</v>
      </c>
      <c r="R14" s="21"/>
      <c r="S14" s="21"/>
      <c r="T14" s="21"/>
      <c r="U14" s="21"/>
      <c r="V14" s="21"/>
      <c r="W14" s="21"/>
      <c r="X14" s="21"/>
      <c r="Y14" s="21"/>
    </row>
    <row r="15" spans="1:25" s="20" customFormat="1" ht="30" customHeight="1" x14ac:dyDescent="0.25">
      <c r="A15" s="23" t="s">
        <v>10</v>
      </c>
      <c r="B15" s="23"/>
      <c r="C15" s="16">
        <f>AVERAGE(C6:C14)*100</f>
        <v>100</v>
      </c>
      <c r="D15" s="16">
        <f>AVERAGE(D6:D14)*100</f>
        <v>77.777777777777786</v>
      </c>
      <c r="E15" s="16">
        <f t="shared" ref="E15:O15" si="2">AVERAGE(E6:E14)*100</f>
        <v>66.666666666666657</v>
      </c>
      <c r="F15" s="16" t="e">
        <f t="shared" si="2"/>
        <v>#DIV/0!</v>
      </c>
      <c r="G15" s="16">
        <f t="shared" si="2"/>
        <v>88.888888888888886</v>
      </c>
      <c r="H15" s="16">
        <f>AVERAGE(H6:H14)*100</f>
        <v>66.666666666666657</v>
      </c>
      <c r="I15" s="16">
        <f t="shared" si="2"/>
        <v>88.888888888888886</v>
      </c>
      <c r="J15" s="16" t="e">
        <f t="shared" si="2"/>
        <v>#DIV/0!</v>
      </c>
      <c r="K15" s="16">
        <f>AVERAGE(K6:K14)*100</f>
        <v>55.555555555555557</v>
      </c>
      <c r="L15" s="16">
        <f>AVERAGE(L6:L14)*100</f>
        <v>66.666666666666657</v>
      </c>
      <c r="M15" s="16" t="e">
        <f t="shared" si="2"/>
        <v>#DIV/0!</v>
      </c>
      <c r="N15" s="16">
        <f t="shared" si="2"/>
        <v>77.777777777777786</v>
      </c>
      <c r="O15" s="16" t="e">
        <f t="shared" si="2"/>
        <v>#DIV/0!</v>
      </c>
      <c r="P15" s="18"/>
      <c r="Q15" s="16">
        <f>SUM(Q6:Q14)/9</f>
        <v>76.543209876543216</v>
      </c>
      <c r="R15" s="19"/>
      <c r="S15" s="19"/>
      <c r="T15" s="19"/>
      <c r="U15" s="19"/>
      <c r="V15" s="19"/>
      <c r="W15" s="19"/>
      <c r="X15" s="19"/>
      <c r="Y15" s="19"/>
    </row>
    <row r="16" spans="1:2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</sheetData>
  <mergeCells count="10">
    <mergeCell ref="A15:B15"/>
    <mergeCell ref="A1:Q1"/>
    <mergeCell ref="A2:Q2"/>
    <mergeCell ref="A4:A5"/>
    <mergeCell ref="B4:B5"/>
    <mergeCell ref="C4:Q4"/>
    <mergeCell ref="F6:F14"/>
    <mergeCell ref="J6:J14"/>
    <mergeCell ref="M6:M14"/>
    <mergeCell ref="O6:O14"/>
  </mergeCells>
  <hyperlinks>
    <hyperlink ref="F6:F14" r:id="rId1" display="Se informa que durante el mes no sesionó" xr:uid="{00000000-0004-0000-0000-000000000000}"/>
    <hyperlink ref="J6:J14" r:id="rId2" display="Se informa que durante el mes no sesionó" xr:uid="{D28640E5-DBF2-4B44-842E-A5C8F96B8C46}"/>
    <hyperlink ref="M6:M14" r:id="rId3" display="Sesión cancelada" xr:uid="{EEC74D0E-CB4E-4A10-9FF3-65E4A735796D}"/>
    <hyperlink ref="O6:O14" r:id="rId4" display="Se informa que durante el mes no sesionó" xr:uid="{C52342FC-23A4-4053-831B-27B8F9F87578}"/>
  </hyperlinks>
  <pageMargins left="0.7" right="0.7" top="0.75" bottom="0.75" header="0.3" footer="0.3"/>
  <pageSetup paperSize="5" scale="47" orientation="landscape" r:id="rId5"/>
  <colBreaks count="1" manualBreakCount="1">
    <brk id="17" max="1048575" man="1"/>
  </colBreaks>
  <ignoredErrors>
    <ignoredError sqref="C15:E15 G15:I15 K15 N15" formulaRange="1"/>
    <ignoredError sqref="F15 J15 L15" evalError="1" formulaRange="1"/>
    <ignoredError sqref="M15 O15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 2022</vt:lpstr>
      <vt:lpstr>'Estadística Asistencia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2023-01-19T19:06:39Z</dcterms:modified>
</cp:coreProperties>
</file>