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3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0.23.75\shares\TRANSPARENCIA\PORTAL2022\ENVIADOPORTAL000000000\11 de enero\Ingresos y Egresos _2023\"/>
    </mc:Choice>
  </mc:AlternateContent>
  <xr:revisionPtr revIDLastSave="0" documentId="8_{31286FE3-1067-41EC-A593-C7D1FBDF3425}" xr6:coauthVersionLast="36" xr6:coauthVersionMax="36" xr10:uidLastSave="{00000000-0000-0000-0000-000000000000}"/>
  <bookViews>
    <workbookView xWindow="0" yWindow="0" windowWidth="28800" windowHeight="12225" xr2:uid="{E8C41931-DCDE-4957-A334-3369010B8BA0}"/>
  </bookViews>
  <sheets>
    <sheet name="PP12" sheetId="1" r:id="rId1"/>
  </sheets>
  <externalReferences>
    <externalReference r:id="rId2"/>
  </externalReferences>
  <definedNames>
    <definedName name="_xlnm.Print_Area" localSheetId="0">'PP12'!$A:$Q</definedName>
    <definedName name="Categoria">[1]Listas!$D$3:$D$18</definedName>
    <definedName name="Dimension">[1]Listas!$U$3:$U$6</definedName>
    <definedName name="Fin">[1]Listas!$F$3:$F$6</definedName>
    <definedName name="Municipio">[1]Listas!$B$3:$B$127</definedName>
    <definedName name="PED">[1]Listas!$K$3:$K$29</definedName>
    <definedName name="Periodo">[1]Listas!$AG$3:$AG$4</definedName>
    <definedName name="PND">[1]Listas!$I$3:$I$7</definedName>
    <definedName name="Programa">OFFSET([1]Base!$C$1,0,0,COUNTA([1]Base!$C:$C))</definedName>
    <definedName name="Tipo">[1]Listas!$V$3:$V$4</definedName>
    <definedName name="_xlnm.Print_Titles" localSheetId="0">'PP12'!$22:$22</definedName>
    <definedName name="Unidad">OFFSET([1]Base!$E$1,0,0,COUNTA([1]Base!$E:$E))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52" i="1" l="1"/>
  <c r="N51" i="1"/>
  <c r="N50" i="1"/>
  <c r="N49" i="1"/>
  <c r="N48" i="1"/>
  <c r="J48" i="1"/>
  <c r="N47" i="1"/>
  <c r="J47" i="1"/>
  <c r="N46" i="1"/>
  <c r="J46" i="1"/>
  <c r="N45" i="1"/>
  <c r="J45" i="1"/>
  <c r="N44" i="1"/>
  <c r="J44" i="1"/>
  <c r="N43" i="1"/>
  <c r="J43" i="1"/>
  <c r="N42" i="1"/>
  <c r="J42" i="1"/>
  <c r="N41" i="1"/>
  <c r="N40" i="1"/>
  <c r="N39" i="1"/>
  <c r="N38" i="1"/>
  <c r="N37" i="1"/>
  <c r="N36" i="1"/>
  <c r="N35" i="1"/>
  <c r="N34" i="1"/>
  <c r="N33" i="1"/>
  <c r="N32" i="1"/>
  <c r="O31" i="1"/>
  <c r="N31" i="1"/>
  <c r="O30" i="1"/>
  <c r="N30" i="1"/>
  <c r="O29" i="1"/>
  <c r="N29" i="1"/>
  <c r="O28" i="1"/>
  <c r="N28" i="1"/>
  <c r="O27" i="1"/>
  <c r="N27" i="1"/>
  <c r="O26" i="1"/>
  <c r="N26" i="1"/>
  <c r="O25" i="1"/>
  <c r="N25" i="1"/>
  <c r="O24" i="1"/>
  <c r="N24" i="1"/>
  <c r="N23" i="1"/>
</calcChain>
</file>

<file path=xl/sharedStrings.xml><?xml version="1.0" encoding="utf-8"?>
<sst xmlns="http://schemas.openxmlformats.org/spreadsheetml/2006/main" count="394" uniqueCount="238">
  <si>
    <t>MUNICIPIO</t>
  </si>
  <si>
    <t>ZAPOPAN.</t>
  </si>
  <si>
    <t>DENOMINACIÓN DEL PROGRAMA</t>
  </si>
  <si>
    <t>06.2. INGRESOS.</t>
  </si>
  <si>
    <t>CATEGORÍA PROGRAMÁTICA</t>
  </si>
  <si>
    <t>M. APOYO AL PROCESO PRESUPUESTARIO Y PARA MEJORAR LA EFICIENCIA INSTITUCIONAL.</t>
  </si>
  <si>
    <t>UNIDAD RESPONSABLE/OPD</t>
  </si>
  <si>
    <t>TESORERÍA.</t>
  </si>
  <si>
    <t>FINALIDAD</t>
  </si>
  <si>
    <t>1. GOBIERNO.</t>
  </si>
  <si>
    <t>FUNCIÓN</t>
  </si>
  <si>
    <t>1.5. ASUNTOS FINANCIEROS Y HACENDARIOS.</t>
  </si>
  <si>
    <t>SUB-FUNCIÓN</t>
  </si>
  <si>
    <t>1.5.2. ASUNTOS HACENDARIOS.</t>
  </si>
  <si>
    <t>PLAN NACIONAL DE DESARROLLO</t>
  </si>
  <si>
    <t>ALINEACIÓN CON OBJETIVOS SUPERIORES DEL PND</t>
  </si>
  <si>
    <t>3. DESARROLLO ECONÓMICO.</t>
  </si>
  <si>
    <t>ALINEACIÓN CON OBJETIVOS SECUNDARIOS DEL PND</t>
  </si>
  <si>
    <t>3.1. PROPICIAR UN DESARROLLO INCLUYENTE DEL SISTEMA FINANCIERO PRIORIZANDO LA ATENCIÓN AL REZAGO DE LA POBLACIÓN NO ATENDIDA Y LA ASIGNACIÓN MÁS EFICIENTE DE LOS RECURSOS A ACTIVIDADES CON MAYOR BENEFICIO ECONÓMICO, SOCIAL Y AMBIENTAL.</t>
  </si>
  <si>
    <t>PLAN ESTATAL DE DESARROLLO</t>
  </si>
  <si>
    <t>ALINEACIÓN CON OBJETIVOS SUPERIORES DEL PED</t>
  </si>
  <si>
    <t>GE1: HACIENDA PÚBLICA.</t>
  </si>
  <si>
    <t>ALINEACIÓN CON OBJETIVOS SECUNDARIOS DEL PED</t>
  </si>
  <si>
    <t>GE1.3: INCREMENTAR LA DISPONIBILIDAD DE RECURSOS FINANCIEROS EN EL ESTADO, MEDIANTE UNA MAYOR EFICIENCIA EN LA RECAUDACIÓN DE LOS INGRESOS PROPIOS, A TRAVÉS DE UNA MAYOR PRESENCIA FISCAL QUE FOMENTE LA CULTURA DEL CUMPLIMIENTO DE LAS OBLIGACIONES FISCALES Y EL PAGO EN TIEMPO Y EN FORMA DE LAS CONTRIBUCIONES A CARGO DE LOS CONTRIBUYENTES.</t>
  </si>
  <si>
    <t>PLAN MUNICIPAL DE DESARROLLO Y GOBERNANZA 2021-2024</t>
  </si>
  <si>
    <t>ALINEACIÓN CON EL TEMA DE DESARROLLO DEL PMDyG</t>
  </si>
  <si>
    <t>5. GOBIERNO EFICIENTE</t>
  </si>
  <si>
    <t>ALINEACIÓN CON LA POLÍTICA DE DESARROLLO DEL PMDyG</t>
  </si>
  <si>
    <t>16 HACIENDA PÚBLICA CONSOLIDADA</t>
  </si>
  <si>
    <t>ALINEACIÓN CON EL OBJETIVO  ESTRATEGICO DEL PMDyG</t>
  </si>
  <si>
    <t>16. MEJORAR LA HACIENDA PÚBLICA, A TRAVÉS DE LOS SISTEMAS, HERRAMIENTAS TECNOLÓGICAS Y BASES DE DATOS HOMOLOGADOS, PARA LA EFICIENTE CAPTACIÓN DE RECURSOS Y ADMINISTRACIÓN TRANSPARENTE EN MATERIA DE INGRESOS, GASTO PÚBLICO, DEUDA Y PATRIMONIO MUNICIPAL.</t>
  </si>
  <si>
    <t>ALINEACIÓN CON LA ESTRATEGIA ESPECIFICA DEL PMDyG</t>
  </si>
  <si>
    <t>16.1. IMPULSAR PRÁCTICAS ADMINISTRATIVAS QUE PERMITAN MAYOR CONTROL DE LA HACIENDA PÚBLICA MUNICIPAL.</t>
  </si>
  <si>
    <t>IMPORTE</t>
  </si>
  <si>
    <t>Doscientos un millones ochocientos cuarenta y siete mil doscientos noventa y nueve 72/100 M.N.</t>
  </si>
  <si>
    <t>I N D I C A D O R E S</t>
  </si>
  <si>
    <t>RESUMEN NARRATIVO</t>
  </si>
  <si>
    <t>NOMBRE DEL INDICADOR</t>
  </si>
  <si>
    <t>DEFINICIÓN</t>
  </si>
  <si>
    <t>DIMENSIÓN</t>
  </si>
  <si>
    <t>TIPO</t>
  </si>
  <si>
    <t>MÉTODO DE CÁLCULO</t>
  </si>
  <si>
    <t>VALOR PROGRAMADO 1 (NUMERADOR)</t>
  </si>
  <si>
    <t>VALOR PROGRAMADO 2 (DENOMINADOR)</t>
  </si>
  <si>
    <t>FRECUENCIA DE MEDICIÓN</t>
  </si>
  <si>
    <t>UNIDAD DE MEDIDA</t>
  </si>
  <si>
    <t>METAS</t>
  </si>
  <si>
    <t xml:space="preserve">LINEA BASE </t>
  </si>
  <si>
    <t>MEDIOS DE VERIFICACIÓN</t>
  </si>
  <si>
    <t>SUPUESTOS</t>
  </si>
  <si>
    <t>FIN</t>
  </si>
  <si>
    <t>12 CONTRIBUIR AL DESARROLLO Y A MEJORAR LA DOTACIÓN DE SERVICIOS PÚBLICOS MEDIANTE EL FORTALECIMIENTO DE LOS INGRESOS PROPIOS.</t>
  </si>
  <si>
    <t>VARIACIÓN PORCENTUAL DE LA INVERSIÓN REALIZADA CON RECURSOS PROPIOS.</t>
  </si>
  <si>
    <t>MEDIR LA INVERSIÓN REALIZADA A PARTIR DE LA RECAUDACIÓN DE LOS INGRESOS PROPIOS.</t>
  </si>
  <si>
    <t>EFICACIA</t>
  </si>
  <si>
    <t>ESTRATÉGICO</t>
  </si>
  <si>
    <t>(INVERSIÓN REALIZADA EN OBRA PÚBLICA CON RECURSOS PROPIOS EN EL AÑO ACTUAL / INVERSIÓN REALIZADA EN OBRA PÚBLICA CON RECURSOS PROPIOS PROGRAMADOS)*100</t>
  </si>
  <si>
    <t>ANUAL</t>
  </si>
  <si>
    <t>VARIACIÓN PORCENTUAL</t>
  </si>
  <si>
    <t>ESTADO DE RESULTADOS DE LA TESORERÍA, DIRECCIÓN DE INGRESOS.</t>
  </si>
  <si>
    <t>PROPÓSITO</t>
  </si>
  <si>
    <t>12 LA TESORERÍA MUNICIPAL INCREMENTA LA RECAUDACIÓN DE LOS INGRESOS PROPIOS.</t>
  </si>
  <si>
    <t>VARIACIÓN PORCENTUAL DE RECAUDACIÓN DE INGRESOS PROPIOS.</t>
  </si>
  <si>
    <t>REACAUDACIÓN DE INGRESOS PROPIOS COMPARATIVOS CON EL AÑO INMEDIATO ANTERIOR.</t>
  </si>
  <si>
    <t>((INGRESOS PROPIOS RECAUDADOS EN EL AÑO ACTUAL / INGRESOS PROPIOS RECAUDADOS EN EL AÑO ANTERIOR)-1)*100</t>
  </si>
  <si>
    <t>CUENTA PÚBLICA ANUAL, PORTAL WEB DEL MUNICIPIO DE ZAPOPAN.</t>
  </si>
  <si>
    <t>QUE CONTRIBUYENTES REALICEN EL PAGO EN TIEMPO Y FORMA.</t>
  </si>
  <si>
    <t>COMPONENTE 1</t>
  </si>
  <si>
    <t>074 INGRESOS PROPIOS RECAUDADOS.</t>
  </si>
  <si>
    <t>VARIACIÓN PORCENTUAL DE INGRESOS PROPIOS POR RUBRO Y ACUMULADOS RECAUDADOS.</t>
  </si>
  <si>
    <t>RECAUDACIÓN DE INGRESOS PROPIOS RESPECTO AL AÑO INMEDIATO ANTERIOR.</t>
  </si>
  <si>
    <t>GESTIÓN</t>
  </si>
  <si>
    <t>MENSUAL</t>
  </si>
  <si>
    <t>BASES DE DATOS DE LA DIRECCIÓN DE INGRESOS Y CUENTA PÚBLICA (ESTADO ANALÍTICO DE INGRESOS).</t>
  </si>
  <si>
    <t>QUE CONTRIBUYENTES ACUDAN A REALIZAR SU PAGO EN LAS OFICINAS RECAUDADORAS.</t>
  </si>
  <si>
    <t>ACTIVIDAD 1.1</t>
  </si>
  <si>
    <t>839 RECAUDACIÓN POR CONCEPTO DE APROVECHAMIENTOS.</t>
  </si>
  <si>
    <t>PORCENTAJE DE INGRESOS POR CONCEPTO DE APROVECHAMIENTOS.</t>
  </si>
  <si>
    <t>RECAUDACIÓN DE INGRESOS QUE PERCIBE EL MUNICIPIO.</t>
  </si>
  <si>
    <t>((NGRESOS RECAUDADOS / INGRESOS PROYECTADOS)*100</t>
  </si>
  <si>
    <t>ACTIVIDAD 1.2</t>
  </si>
  <si>
    <t>871 RECAUDACIÓN POR CONCEPTO DE CONTRIBUCIONES DE MEJORAS POR OBRAS PUBLICAS.</t>
  </si>
  <si>
    <t>PORCENTAJE DE INGRESOS POR CONCEPTO DE CONTRIBUCIÓN DE MEJORAS POR OBRAS PÚBLICAS.</t>
  </si>
  <si>
    <t>APORTACIÓN QUE SE OBTIENE, EJECUTA Y RECAUDA EN LA REALIZACIÓN DE OBRAS PÚBLICAS.</t>
  </si>
  <si>
    <t>(INGRESOS RECAUDADOS / INGRESOS PROYECTADOS)*100</t>
  </si>
  <si>
    <t>PORCENTAJE</t>
  </si>
  <si>
    <t>QUE SE REALICEN OBRAS PÚBLICAS.</t>
  </si>
  <si>
    <t>ACTIVIDAD 1.3</t>
  </si>
  <si>
    <t>883 RECAUDACIÓN POR CONCEPTO DE DERECHOS.</t>
  </si>
  <si>
    <t>PORCENTAJE DE INGRESOS POR CONCEPTO DE DERECHOS.</t>
  </si>
  <si>
    <t>APORTACIÓN DE CONTRIBUYENTES POR LA CONTRAPRESTACIÓN DE UN SERVICIO.</t>
  </si>
  <si>
    <t>QUE CONTRIBUYENTES SOLICITEN UN SERVICIO QUE IMPLIQUE LA CONTRAPRESTACIÓN.</t>
  </si>
  <si>
    <t>ACTIVIDAD 1.4</t>
  </si>
  <si>
    <t>923 RECAUDACIÓN POR CONCEPTO DE IMPUESTOS.</t>
  </si>
  <si>
    <t>PORCENTAJE DE INGRESOS POR CONCEPTO DE IMPUESTOS.</t>
  </si>
  <si>
    <t>APORTACIÓN DE CONTRIBUYENTES POR CONCEPTO DE IMPUESTOS.</t>
  </si>
  <si>
    <t>QUE CONTRIBUYENTES ACUDAN EN TIEMPO Y FORMA A PAGAR SUS OBLIGACIONES FISCALES.</t>
  </si>
  <si>
    <t>ACTIVIDAD 1.5</t>
  </si>
  <si>
    <t>955 RECAUDACIÓN POR CONCEPTO DE PRODUCTOS.</t>
  </si>
  <si>
    <t>PORCENTAJE DE INGRESOS POR CONCEPTO DE PRODUCTOS.</t>
  </si>
  <si>
    <t>RECAUCACIÓN DE INGRESOS POR LA VENTAS DE BIENES Y SERVICIOS.</t>
  </si>
  <si>
    <t>QUE EL MUNICIPIO OFREZCA BIENES Y SERVICIOS.</t>
  </si>
  <si>
    <t>ACTIVIDAD 1.6</t>
  </si>
  <si>
    <t>282 RECUPERACIÓN DE ISR.</t>
  </si>
  <si>
    <t>PORCENTAJE DE DEVOLUCIONES POR CONCEPTO DE RECUPERACIÓN DE ISR.</t>
  </si>
  <si>
    <t>RECUPERACIÓN DE ISR POR MEDIO DE DEVOLUCIONES.</t>
  </si>
  <si>
    <t>(DEVOLUCIONES REALIZADAS / DEVOLUCIONES PROYECTADAS)*100</t>
  </si>
  <si>
    <t>BASES DE DATOS Y DOCUMENTALES DEL DESPACHO DE LA TESORERÍA MUNICIPAL.</t>
  </si>
  <si>
    <t>QUE EL MUNICIPIO DE ZAPOPAN EMITA EL PAGO AL TRABAJADOR Y TIMBRE LA NÓMINA.</t>
  </si>
  <si>
    <t>COMPONENTE 2</t>
  </si>
  <si>
    <t>092 PADRÓN DE CONTRIBUYENTES REALIZADO.</t>
  </si>
  <si>
    <t>PORCENTAJE DEL PADRÓN DE PREDIAL REGISTRADO.</t>
  </si>
  <si>
    <t>REGISTRAR CONTRIBUYENTES EN EL PADRÓN DEL PREDIAL.</t>
  </si>
  <si>
    <t>(CUENTAS PREDIAL PAGADAS / CUENTAS PREDIAL ESTIMADAS POR COBRAR)*100</t>
  </si>
  <si>
    <t>BASES DE DATOS DE LA DIRECCIÓN DE INGRESOS.</t>
  </si>
  <si>
    <t>QUE CONTRIBUYENTES ACUDAN A REGISTRARSE AL CATASTRO Y REALICEN SU PAGO EN LAS RECAUDADORAS.</t>
  </si>
  <si>
    <t>ACTIVIDAD 2.1</t>
  </si>
  <si>
    <t>922 RECAUDACIÓN POR CONCEPTO DE IMPUESTO PREDIAL.</t>
  </si>
  <si>
    <t>PORCENTAJE DE IMPORTE DE INGRESOS POR CONCEPTO DE IMPUESTO PREDIAL.</t>
  </si>
  <si>
    <t>RECAUDACIÓN POR PAGO DEL IMPUESTO PREDIAL.</t>
  </si>
  <si>
    <t>QUE CONTRIBUYENTES ACUDAN A PAGAR EN TIEMPO Y FORMA EN LAS RECAUDADORAS.</t>
  </si>
  <si>
    <t>ACTIVIDAD 2.2</t>
  </si>
  <si>
    <t>936 PAGO DE CUENTAS PREDIALES.</t>
  </si>
  <si>
    <t>PORCENTAJE DE CUENTAS PREDIALES.</t>
  </si>
  <si>
    <t>CONTABILIZAR LAS CUENTAS PREDIALES.</t>
  </si>
  <si>
    <t>QUE EL PROPIETARIO DE UN IMBUEBLE ACUDA A PAGAR.</t>
  </si>
  <si>
    <t>COMPONENTE 3</t>
  </si>
  <si>
    <t>048 DEFENSA JURIDICA DE LOS ACTOS DE LA TESORERÍA APLICADA.</t>
  </si>
  <si>
    <t>PORCENTAJE DE REQUERIMIENTOS RECIBIDOS EN JURÍDICO CONTENCIOSO</t>
  </si>
  <si>
    <t>RECEPCIÓN DE REQUERIMIENTOS RECIBIDOS EN JURÍDICO CONTENCIOSO</t>
  </si>
  <si>
    <t>(REQUERIMIENTOS RECIBIDOS / REQUERIMIENTOS ESTIMADOS)*100</t>
  </si>
  <si>
    <t>QUE CONTRIBUYENTES SEAN ATENDIDOS EN TIEMPO Y FORMA EN SUS REQUERIMIENTOS.</t>
  </si>
  <si>
    <t>ACTIVIDAD 3.1</t>
  </si>
  <si>
    <t xml:space="preserve">959 ELABORACIÓN DE PROYECTOS DE CONTESTACIÓN. </t>
  </si>
  <si>
    <t>PORCENTAJE DE PROYECTOS DE CONTESTACIÓN.</t>
  </si>
  <si>
    <t>ELABORACIÓN DE ACTOS COMPETENTES A LA TESORERÍA.</t>
  </si>
  <si>
    <t>(PROYECTOS DE CONTESTACIÓN ATENDIDOS / PROYECTOS DE CONTESTACIÓN SOLICITADOS)*100</t>
  </si>
  <si>
    <t>QUE USUARIOS DE LOS SERVICIOS DE LA TESORERÍA REQUIERAN UN PROYECTO DE CONTESTACIÓN.</t>
  </si>
  <si>
    <t>ACTIVIDAD 3.2</t>
  </si>
  <si>
    <t>026 REQUERIMIENTOS RECIBIDOS EN JURÍDICO ADMINISTRATIVO</t>
  </si>
  <si>
    <t>PORCENTAJE DE REQUERIMIENTOS RECIBIDOS EN JURÍDICO ADMINISTRATIVO</t>
  </si>
  <si>
    <t>RECEPCIÓN DE REQUERIMIENTOS RECIBIDOS EN JURÍDICO ADMINISTRATIVO</t>
  </si>
  <si>
    <t xml:space="preserve">BASES DE DATOS DE LA UNIDAD ENLACE ADMINISTRATIVO JURÍDICO DE TESORERÍA </t>
  </si>
  <si>
    <t>QUE CONTRIBUYENTES PRESENTEN UN DERECHO DE PETICIÓN</t>
  </si>
  <si>
    <t>ACTIVIDAD 3.3</t>
  </si>
  <si>
    <t>029 ELABORACIÓN DE PROYECTOS DE CONTESTACIÓN DE JURÍDICO ADMINISTRATIVO</t>
  </si>
  <si>
    <t>PORCENTAJE DE PROYECTOS DE CONTESTACIÓN DE JURÍDICO ADMINISTRATIVO</t>
  </si>
  <si>
    <t>ACTIVIDAD 3.4</t>
  </si>
  <si>
    <t>030 REVISION DE CONTRATOS PREVIO A FIRMA DE LA TESORERA</t>
  </si>
  <si>
    <t>PORCENTAJE DE LA REVISIÓN DE CONTRATOS</t>
  </si>
  <si>
    <t>RECEPCIÓN DE CONTRATOS A REVISIÓN</t>
  </si>
  <si>
    <t>REVISIÓN DE CONTRATOS/CONTRATOS RECIBIDOS ESTIMADOS</t>
  </si>
  <si>
    <t>QUE LA TESORERÍA CELEBRE CONTRATOS</t>
  </si>
  <si>
    <t>ACTIVIDAD 3.5</t>
  </si>
  <si>
    <t>033 REVISION DE PROPUESTAS DE COBRO PREVIO A FIRMA DE LA TESORERA</t>
  </si>
  <si>
    <t>PORCENTAJE DE PROPUESTAS DE COBRO REVISADAS</t>
  </si>
  <si>
    <t>RECEPCIÓN DE PROPUESTAS DE COBRO DE LICENCIAS DE EDIFICACIÓN Y CUSMAX</t>
  </si>
  <si>
    <t>REVISIÓN DE PROPUESTAS DE COBRO/ PROPUESTAS DE COBRO ESTIMADAS A RECIBIR</t>
  </si>
  <si>
    <t>QUE LA DIRECCIÓN DE OBRAS PÚBLICAS TURNE A LA TESORERÍA PROPUESTAS DE COBRO PARA REVISAR</t>
  </si>
  <si>
    <t>ACTIVIDAD 3.6</t>
  </si>
  <si>
    <t>018 COBERTURA DE ACTIVIDADES DEL AYUNTAMIENTO.</t>
  </si>
  <si>
    <t xml:space="preserve">PORCENTAJE DE ACTIVIDADES ADMINSITRATIVAS DE LA TESORERÍA </t>
  </si>
  <si>
    <t xml:space="preserve">ACTIVIDADES ADMINSITRATIVAS DE LA TESORERÍA </t>
  </si>
  <si>
    <t>(ACTIVIDADES ADMINISTRATIVAS REALIZADAS / ACTIVIDADES ADMINISTRATIVASPROGRAMADAS)*100</t>
  </si>
  <si>
    <t>QUE SE EMITA UNA REQUISICIÓN PARA REALIZAR EL PAGO.</t>
  </si>
  <si>
    <t>COMPONENTE 4</t>
  </si>
  <si>
    <t>104 PROCEDIMIENTO ADMINISTRATIVO DE EJECUCIÓN HASTA SUS ÚLTIMAS CONSECUENCIAS APLICADO.</t>
  </si>
  <si>
    <t>PORCENTAJE DE PROCEDIMIENTOS DE CARTERA DE CRÉDITO VENCIDA RECUPERADA.</t>
  </si>
  <si>
    <t>REALIZAR PROCEDIMIENTO ADMINISTRATIVO APLICADO.</t>
  </si>
  <si>
    <t>(PROCEDIMIENTOS  DE CARTERA VENCIDA RECUPERADA / PROCEDIMIENTOS DE CARTERA VENCIDA RECUPERADA PROGRAMADA)*100</t>
  </si>
  <si>
    <t>SEMESTRAL</t>
  </si>
  <si>
    <t>QUE CONTRIBUYENTES ACUDAN A REALIZAR SUS PAGOS.</t>
  </si>
  <si>
    <t>ACTIVIDAD 4.1</t>
  </si>
  <si>
    <t xml:space="preserve"> 277 EJECUCIÓN FISCAL.</t>
  </si>
  <si>
    <t> PORCENTAJE DE CUENTAS POR MEDIO DE LA EJECUCIÓN FISCAL.</t>
  </si>
  <si>
    <t>CONTABILIZAR CUENTAS PAGADAS POR MEDIO DEL PAE.</t>
  </si>
  <si>
    <t>(CUENTAS PAGADAS  / CUENTAS EFECTIVAMENTE APLICADAS)*100</t>
  </si>
  <si>
    <t>QUE CONTRIBUYENTES ATIENDAN EL REQUERIMIENTO.</t>
  </si>
  <si>
    <t>ACTIVIDAD 4.2</t>
  </si>
  <si>
    <t>933 RECUPERACIÓN DEL MONTO REZAGADO.</t>
  </si>
  <si>
    <t>PORCENTAJE DE MONTO REZAGADO.</t>
  </si>
  <si>
    <t>RECUPERACIÓN DE CARTERA VENCIDA.</t>
  </si>
  <si>
    <t>(INGRESOS RECUPERADOS / INGRESOS TOTALES EN REZAGO)*100</t>
  </si>
  <si>
    <t>QUE EXISTAN CUENTAS PREDIALES NO PAGADAS. </t>
  </si>
  <si>
    <t>ACTIVIDAD 4.3</t>
  </si>
  <si>
    <t xml:space="preserve"> 934 RECUPERACIÓN DEL MONTO REZAGADO POR DESPACHOS EXTERNOS.</t>
  </si>
  <si>
    <t> PORCENTAJE RECUPERACIÓN DE CARTERA VENCIDA</t>
  </si>
  <si>
    <t>(INGRESOS RECUPERADOS POR DESPACHOS EXTERNOS / INGRESOS TOTALES EN REZAGO)*100</t>
  </si>
  <si>
    <t>ACTIVIDAD 4.4</t>
  </si>
  <si>
    <t>937 EMISIÓN Y ENTREGA DE NOTIFICACIONES.</t>
  </si>
  <si>
    <t>PORCENTAJE DE NOTIFICACIONES.</t>
  </si>
  <si>
    <t>ELABORACIÓN DE NOTIFICACIONES PARA REQUERIR AL CONTRIBUYENTE.</t>
  </si>
  <si>
    <t>(NOTIFICACIONES ENTREGADAS / NOTIFICACIÓNES EMITIDAS)*100</t>
  </si>
  <si>
    <t>ACTIVIDAD 4.5</t>
  </si>
  <si>
    <t>938 EMISIÓN Y ENTREGA DE NOTIFICACIONES POR DESPACHOS EXTERNOS.</t>
  </si>
  <si>
    <t>PORCENTAJE DE EMISIÓN Y ENTREGA DE NOTIFICACIONES POR DESPACHOS EXTERNOS.</t>
  </si>
  <si>
    <t>(INGRESOS RECUPERADOS POR REQUERIMIENTO / INGRESOS ESTIMADOS POR REQUERIMIENTO)*100</t>
  </si>
  <si>
    <t>ACTIVIDAD 4.6</t>
  </si>
  <si>
    <t>939 PAGO DE  NOTIFICACIONES.</t>
  </si>
  <si>
    <t>(NOTIFICACIONES PAGADAS / NOTIFICACIONES ENTREGADAS)*100</t>
  </si>
  <si>
    <t>COMPONENTE 5</t>
  </si>
  <si>
    <t>025 ANTEPROYECTO DE LEY DE INGRESOS REALIZADO.</t>
  </si>
  <si>
    <t>PORCENTAJE EN LA PRESENTACIÓN DEL ANTEPROYECTO DE LA LEY DE INGRESOS.</t>
  </si>
  <si>
    <t>PRESENTACIÓN DE LA LEY DE INGRESOS.</t>
  </si>
  <si>
    <t>((ANTEPROYECTO DE LA LEY DE INGRESOS PRESENTADA / ANTEPROYECTO DE LA LEY DE INGRESOS APROBADA)*100</t>
  </si>
  <si>
    <t>QUE LA DIRECCIÓN DE INGRESOS ENTREGUE EL DOCUMENTO QUE SERVIRÁ DE ANÁLISIS PARA LA EMISIÓN DEL PROYECTO DE LA LEY DE INGRESOS AL CONGRESO DEL ESTADO.</t>
  </si>
  <si>
    <t>ACTIVIDAD 5.1</t>
  </si>
  <si>
    <t xml:space="preserve"> 279 ELABORACIÓN DEL ANTEPROYECTO DE LEY DE INGRESOS.</t>
  </si>
  <si>
    <t> ANTEPROYECTO DE LA LEY DE INGRESOS.</t>
  </si>
  <si>
    <t>ELABORACIÓN DE LA LEY DE INGRESOS AL AÑO FISCAL CORRESPONDIENTE.</t>
  </si>
  <si>
    <t>(ANTEPROYECTO DE LA LEY DE INGRESOS ELABORADA / ANTEPROYECTO DE LA LEY DE INGRESOS ENTREGADA)*100</t>
  </si>
  <si>
    <t>QUE EL MARCO NORMATIVO QUE HAGA REFERENCIA A TIEMPOS DE ELABORACIÓN Y PRESENTACIÓN DE LA LEY DE INGRESOS NO SUFRA MODIFICACIONES.</t>
  </si>
  <si>
    <t>ACTIVIDAD 5.2</t>
  </si>
  <si>
    <t xml:space="preserve"> 951 PRESENTACIÓN DEL ANTEPROYECTO DE LEY DE INGRESOS.</t>
  </si>
  <si>
    <t>PRESENTACIÓN DEL ANTEPROYECTO DE LA LEY DE INGRESOS.</t>
  </si>
  <si>
    <t>PRESENTACIÓN DE LA LEY DE INGRESOS AL AÑO FISCAL CORRESPONDIENTE.</t>
  </si>
  <si>
    <t>(ANTEPROYECTO DE LA LEY DE INGRESOS PRESENTADA / ANTEPROYECTO DE LA LEY DE INGRESOS APROBADA)*100</t>
  </si>
  <si>
    <t>ACTIVIDAD 5.3</t>
  </si>
  <si>
    <t>956 ANÁLISIS DE PROPUESTAS.</t>
  </si>
  <si>
    <t> PORCENTAJE DE ANÁLISIS DE PROPUESTAS.</t>
  </si>
  <si>
    <t> ENTREGAS DE PROPUESTAS PRESENTADAS PARA QUEDAR INTEGRADAS EN LA LEY DE INGRESOS.</t>
  </si>
  <si>
    <t>(PROPUESTAS ANALIZADAS / PROPUESTAS RECIBIDAS)*100</t>
  </si>
  <si>
    <t>QUE LAS ÁREAS DEL MUNICIPIO ENTREGEN PROPUESTAS EN TIEMPO Y FORMA.</t>
  </si>
  <si>
    <t>TIPO DE GASTO</t>
  </si>
  <si>
    <t>GASTO CORRIENTE.</t>
  </si>
  <si>
    <t>FUENTE DE FINANCIAMIENTO</t>
  </si>
  <si>
    <t>INGRESOS PROPIOS.</t>
  </si>
  <si>
    <t>BENEFICIARIO</t>
  </si>
  <si>
    <t>91. CIUDADANOS.</t>
  </si>
  <si>
    <t>LOCALIZACIÓN GEOGRAFICA</t>
  </si>
  <si>
    <t>13. TODO EL TERRITORIO.</t>
  </si>
  <si>
    <t>GÉNERO</t>
  </si>
  <si>
    <t>3. INDISTINTO.</t>
  </si>
  <si>
    <t>DIRECCIONES O UNIDADES PARTICIPANTES</t>
  </si>
  <si>
    <t>DIRECCIÓN DE INGRESOS.</t>
  </si>
  <si>
    <t>FUNCIONARIO RESPONSABLE DEL PROGRAMA</t>
  </si>
  <si>
    <t>LIC. MARCELA RUBI GÓMEZ JUÁREZ.</t>
  </si>
  <si>
    <t>NOTA: LAS METAS PUEDEN SER PROGRAMADAS, MODIFICADAS Y/O AÑADIDAS EN EL TRANSCURSO DEL EJERCICIO FISCAL EN CURSO.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</si>
</sst>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FFFFFF"/>
      <name val="Arial"/>
      <family val="2"/>
    </font>
    <font>
      <sz val="12"/>
      <name val="Arial"/>
      <family val="2"/>
    </font>
    <font>
      <sz val="12"/>
      <color rgb="FF000000"/>
      <name val="Arial"/>
      <family val="2"/>
    </font>
    <font>
      <sz val="12"/>
      <color rgb="FFFF0000"/>
      <name val="Arial"/>
      <family val="2"/>
    </font>
    <font>
      <sz val="12"/>
      <color theme="0"/>
      <name val="Arial"/>
      <family val="2"/>
    </font>
    <font>
      <b/>
      <sz val="22"/>
      <color theme="1"/>
      <name val="Arial"/>
      <family val="2"/>
    </font>
    <font>
      <b/>
      <sz val="12"/>
      <color theme="0"/>
      <name val="Arial"/>
      <family val="2"/>
    </font>
    <font>
      <sz val="9"/>
      <color theme="1"/>
      <name val="Californian FB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8AFD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8">
    <xf numFmtId="0" fontId="0" fillId="0" borderId="0" xfId="0"/>
    <xf numFmtId="0" fontId="2" fillId="2" borderId="0" xfId="0" applyFont="1" applyFill="1" applyProtection="1">
      <protection locked="0"/>
    </xf>
    <xf numFmtId="0" fontId="2" fillId="2" borderId="0" xfId="0" applyFont="1" applyFill="1" applyAlignment="1" applyProtection="1">
      <alignment horizontal="left" vertical="center"/>
      <protection locked="0"/>
    </xf>
    <xf numFmtId="4" fontId="2" fillId="2" borderId="0" xfId="0" applyNumberFormat="1" applyFont="1" applyFill="1"/>
    <xf numFmtId="0" fontId="2" fillId="2" borderId="0" xfId="0" applyFont="1" applyFill="1"/>
    <xf numFmtId="0" fontId="0" fillId="2" borderId="0" xfId="0" applyFill="1"/>
    <xf numFmtId="0" fontId="3" fillId="2" borderId="0" xfId="0" applyFont="1" applyFill="1" applyAlignment="1" applyProtection="1">
      <alignment vertical="center"/>
      <protection locked="0"/>
    </xf>
    <xf numFmtId="4" fontId="0" fillId="2" borderId="0" xfId="0" applyNumberFormat="1" applyFill="1"/>
    <xf numFmtId="0" fontId="4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5" fillId="2" borderId="0" xfId="0" applyFont="1" applyFill="1" applyBorder="1" applyProtection="1">
      <protection locked="0"/>
    </xf>
    <xf numFmtId="4" fontId="3" fillId="2" borderId="0" xfId="0" applyNumberFormat="1" applyFont="1" applyFill="1" applyAlignment="1">
      <alignment horizontal="left"/>
    </xf>
    <xf numFmtId="0" fontId="5" fillId="2" borderId="0" xfId="0" applyFont="1" applyFill="1"/>
    <xf numFmtId="0" fontId="6" fillId="0" borderId="1" xfId="0" applyFont="1" applyBorder="1" applyAlignment="1">
      <alignment vertical="center"/>
    </xf>
    <xf numFmtId="0" fontId="2" fillId="2" borderId="0" xfId="0" applyFont="1" applyFill="1" applyBorder="1" applyProtection="1">
      <protection locked="0"/>
    </xf>
    <xf numFmtId="4" fontId="7" fillId="2" borderId="0" xfId="0" applyNumberFormat="1" applyFont="1" applyFill="1"/>
    <xf numFmtId="0" fontId="8" fillId="2" borderId="0" xfId="0" applyFont="1" applyFill="1" applyBorder="1" applyAlignment="1" applyProtection="1">
      <alignment horizontal="left" vertical="center" wrapText="1"/>
      <protection locked="0"/>
    </xf>
    <xf numFmtId="4" fontId="2" fillId="2" borderId="0" xfId="0" applyNumberFormat="1" applyFont="1" applyFill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/>
    </xf>
    <xf numFmtId="0" fontId="2" fillId="2" borderId="0" xfId="0" applyFont="1" applyFill="1" applyBorder="1" applyAlignment="1" applyProtection="1">
      <alignment vertical="center"/>
      <protection locked="0"/>
    </xf>
    <xf numFmtId="4" fontId="2" fillId="2" borderId="0" xfId="0" applyNumberFormat="1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4" fillId="3" borderId="1" xfId="0" applyFont="1" applyFill="1" applyBorder="1" applyAlignment="1">
      <alignment horizontal="center" vertical="center" textRotation="90" wrapText="1"/>
    </xf>
    <xf numFmtId="4" fontId="9" fillId="2" borderId="0" xfId="0" applyNumberFormat="1" applyFont="1" applyFill="1" applyAlignment="1">
      <alignment horizontal="left"/>
    </xf>
    <xf numFmtId="0" fontId="3" fillId="2" borderId="0" xfId="0" applyFont="1" applyFill="1"/>
    <xf numFmtId="0" fontId="6" fillId="0" borderId="1" xfId="0" applyFont="1" applyBorder="1" applyAlignment="1">
      <alignment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10" fillId="2" borderId="0" xfId="0" applyFont="1" applyFill="1" applyBorder="1" applyAlignment="1" applyProtection="1">
      <alignment vertical="center" wrapText="1"/>
      <protection locked="0"/>
    </xf>
    <xf numFmtId="4" fontId="2" fillId="2" borderId="0" xfId="0" applyNumberFormat="1" applyFont="1" applyFill="1" applyBorder="1" applyProtection="1"/>
    <xf numFmtId="0" fontId="2" fillId="2" borderId="0" xfId="0" applyFont="1" applyFill="1" applyBorder="1" applyProtection="1"/>
    <xf numFmtId="4" fontId="2" fillId="2" borderId="0" xfId="0" applyNumberFormat="1" applyFont="1" applyFill="1" applyBorder="1" applyAlignment="1" applyProtection="1">
      <alignment horizontal="center"/>
    </xf>
    <xf numFmtId="0" fontId="10" fillId="3" borderId="1" xfId="0" applyFont="1" applyFill="1" applyBorder="1" applyAlignment="1" applyProtection="1">
      <alignment horizontal="center" vertical="center" wrapText="1"/>
      <protection locked="0"/>
    </xf>
    <xf numFmtId="44" fontId="2" fillId="0" borderId="1" xfId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0" fillId="2" borderId="0" xfId="0" applyFont="1" applyFill="1" applyAlignment="1" applyProtection="1">
      <alignment vertical="center" wrapText="1"/>
      <protection locked="0"/>
    </xf>
    <xf numFmtId="0" fontId="10" fillId="3" borderId="2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4" fontId="4" fillId="3" borderId="1" xfId="0" applyNumberFormat="1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2" fillId="0" borderId="0" xfId="0" applyFont="1" applyFill="1" applyProtection="1">
      <protection locked="0"/>
    </xf>
    <xf numFmtId="0" fontId="0" fillId="0" borderId="0" xfId="0" applyFill="1"/>
    <xf numFmtId="4" fontId="2" fillId="2" borderId="0" xfId="0" applyNumberFormat="1" applyFont="1" applyFill="1" applyProtection="1">
      <protection locked="0"/>
    </xf>
    <xf numFmtId="0" fontId="2" fillId="2" borderId="0" xfId="0" applyFont="1" applyFill="1" applyAlignment="1" applyProtection="1">
      <protection locked="0"/>
    </xf>
    <xf numFmtId="0" fontId="10" fillId="3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horizontal="center" vertical="center" wrapText="1"/>
    </xf>
    <xf numFmtId="4" fontId="6" fillId="2" borderId="0" xfId="0" applyNumberFormat="1" applyFont="1" applyFill="1" applyBorder="1" applyAlignment="1">
      <alignment horizontal="center" vertical="center" wrapText="1"/>
    </xf>
    <xf numFmtId="4" fontId="5" fillId="2" borderId="0" xfId="0" applyNumberFormat="1" applyFont="1" applyFill="1" applyBorder="1" applyAlignment="1">
      <alignment horizontal="center" vertical="center"/>
    </xf>
    <xf numFmtId="0" fontId="2" fillId="2" borderId="0" xfId="0" applyFont="1" applyFill="1" applyAlignment="1" applyProtection="1">
      <alignment horizontal="left" vertical="center" wrapText="1"/>
      <protection locked="0"/>
    </xf>
    <xf numFmtId="0" fontId="10" fillId="3" borderId="1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11" fillId="0" borderId="0" xfId="0" applyFont="1" applyProtection="1">
      <protection locked="0"/>
    </xf>
    <xf numFmtId="0" fontId="11" fillId="0" borderId="0" xfId="0" applyFont="1" applyAlignment="1" applyProtection="1">
      <alignment horizontal="left" vertical="center"/>
      <protection locked="0"/>
    </xf>
    <xf numFmtId="4" fontId="11" fillId="0" borderId="0" xfId="0" applyNumberFormat="1" applyFont="1" applyProtection="1">
      <protection locked="0"/>
    </xf>
    <xf numFmtId="0" fontId="11" fillId="2" borderId="0" xfId="0" applyFont="1" applyFill="1" applyProtection="1">
      <protection locked="0"/>
    </xf>
    <xf numFmtId="0" fontId="11" fillId="2" borderId="0" xfId="0" applyFont="1" applyFill="1" applyAlignment="1" applyProtection="1">
      <alignment horizontal="left" vertical="center"/>
      <protection locked="0"/>
    </xf>
    <xf numFmtId="4" fontId="11" fillId="2" borderId="0" xfId="0" applyNumberFormat="1" applyFont="1" applyFill="1" applyProtection="1">
      <protection locked="0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15875</xdr:colOff>
      <xdr:row>10</xdr:row>
      <xdr:rowOff>428625</xdr:rowOff>
    </xdr:from>
    <xdr:to>
      <xdr:col>12</xdr:col>
      <xdr:colOff>1973792</xdr:colOff>
      <xdr:row>14</xdr:row>
      <xdr:rowOff>418042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E5C70FD-C8BE-4D7F-80E5-5EC8D4D368E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r="18050"/>
        <a:stretch/>
      </xdr:blipFill>
      <xdr:spPr>
        <a:xfrm>
          <a:off x="21018500" y="3267075"/>
          <a:ext cx="9073092" cy="2542117"/>
        </a:xfrm>
        <a:prstGeom prst="rect">
          <a:avLst/>
        </a:prstGeom>
      </xdr:spPr>
    </xdr:pic>
    <xdr:clientData/>
  </xdr:twoCellAnchor>
  <xdr:twoCellAnchor>
    <xdr:from>
      <xdr:col>9</xdr:col>
      <xdr:colOff>269875</xdr:colOff>
      <xdr:row>8</xdr:row>
      <xdr:rowOff>190500</xdr:rowOff>
    </xdr:from>
    <xdr:to>
      <xdr:col>13</xdr:col>
      <xdr:colOff>1730375</xdr:colOff>
      <xdr:row>10</xdr:row>
      <xdr:rowOff>13704</xdr:rowOff>
    </xdr:to>
    <xdr:sp macro="" textlink="">
      <xdr:nvSpPr>
        <xdr:cNvPr id="3" name="Shape 9">
          <a:extLst>
            <a:ext uri="{FF2B5EF4-FFF2-40B4-BE49-F238E27FC236}">
              <a16:creationId xmlns:a16="http://schemas.microsoft.com/office/drawing/2014/main" id="{08A61CF7-C2C2-401F-A356-7E007C97AB2D}"/>
            </a:ext>
          </a:extLst>
        </xdr:cNvPr>
        <xdr:cNvSpPr txBox="1"/>
      </xdr:nvSpPr>
      <xdr:spPr>
        <a:xfrm>
          <a:off x="21272500" y="2133600"/>
          <a:ext cx="10947400" cy="718554"/>
        </a:xfrm>
        <a:prstGeom prst="rect">
          <a:avLst/>
        </a:prstGeom>
        <a:solidFill>
          <a:schemeClr val="lt1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3600" b="1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MATRIZ DE INDICADORES PARA RESULTADOS</a:t>
          </a:r>
          <a:endParaRPr sz="3600" b="1">
            <a:latin typeface="Arial"/>
            <a:ea typeface="Arial"/>
            <a:cs typeface="Arial"/>
            <a:sym typeface="Arial"/>
          </a:endParaRPr>
        </a:p>
      </xdr:txBody>
    </xdr:sp>
    <xdr:clientData/>
  </xdr:twoCellAnchor>
  <xdr:twoCellAnchor editAs="oneCell">
    <xdr:from>
      <xdr:col>14</xdr:col>
      <xdr:colOff>2000250</xdr:colOff>
      <xdr:row>10</xdr:row>
      <xdr:rowOff>254000</xdr:rowOff>
    </xdr:from>
    <xdr:to>
      <xdr:col>16</xdr:col>
      <xdr:colOff>1808044</xdr:colOff>
      <xdr:row>15</xdr:row>
      <xdr:rowOff>336550</xdr:rowOff>
    </xdr:to>
    <xdr:pic>
      <xdr:nvPicPr>
        <xdr:cNvPr id="4" name="Imagen 3" descr="Imagen que contiene Logotipo&#10;&#10;Descripción generada automáticamente">
          <a:extLst>
            <a:ext uri="{FF2B5EF4-FFF2-40B4-BE49-F238E27FC236}">
              <a16:creationId xmlns:a16="http://schemas.microsoft.com/office/drawing/2014/main" id="{B06A3670-CBFB-445F-8061-FEA0F937EA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861500" y="3092450"/>
          <a:ext cx="4551244" cy="32734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sanchezf/Desktop/Documentos%20Luis/INFORME%20PRIMER%20SEMESTRE%20CUENTA%20PUBLICA%20(iF13-iF14)/iF13_COMPENDIO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"/>
      <sheetName val="MIR PP1"/>
      <sheetName val="Avances PP1"/>
      <sheetName val="MIR PP2"/>
      <sheetName val="Avances PP2"/>
      <sheetName val="MIR PP3"/>
      <sheetName val="Avances PP3"/>
      <sheetName val="MIR PP4"/>
      <sheetName val="Avances PP4"/>
      <sheetName val="MIR PP5"/>
      <sheetName val="Avances PP5"/>
      <sheetName val="MIR PP6"/>
      <sheetName val="Avances PP6"/>
      <sheetName val="MIR PP7"/>
      <sheetName val="Avances PP7"/>
      <sheetName val="MIR PP8"/>
      <sheetName val="Avances PP8"/>
      <sheetName val="MIR PP9"/>
      <sheetName val="Avances PP9"/>
      <sheetName val="MIR PP10"/>
      <sheetName val="Avances PP10"/>
      <sheetName val="MIR PP11"/>
      <sheetName val="Avances PP11"/>
      <sheetName val="MIR PP12"/>
      <sheetName val="Avances PP12"/>
      <sheetName val="MIR PP13"/>
      <sheetName val="Avances PP13"/>
      <sheetName val="MIR PP14"/>
      <sheetName val="Avances PP14"/>
      <sheetName val="MIR PP15"/>
      <sheetName val="Avances PP15"/>
      <sheetName val="MIR PP16"/>
      <sheetName val=" Avances PP16"/>
      <sheetName val="MIR PP17"/>
      <sheetName val="Avances PP17"/>
      <sheetName val="MIR PP18"/>
      <sheetName val="Avances PP18"/>
      <sheetName val="MIR PP19"/>
      <sheetName val="Avances PP19"/>
      <sheetName val="MIR PP20"/>
      <sheetName val="Avances PP20"/>
      <sheetName val="MIR PP21"/>
      <sheetName val="Avances PP21"/>
      <sheetName val="MIR PP22"/>
      <sheetName val="Avances PP22"/>
      <sheetName val="MIR PP23"/>
      <sheetName val="Avances PP23"/>
      <sheetName val="MIR PP24"/>
      <sheetName val="Avances PP24"/>
      <sheetName val="MIR PP25"/>
      <sheetName val="Avances PP25"/>
      <sheetName val="MIR PP26"/>
      <sheetName val="Avances PP26"/>
      <sheetName val="MIR PP27"/>
      <sheetName val="Avances PP27"/>
      <sheetName val="MIR PP28"/>
      <sheetName val="Avances PP28"/>
      <sheetName val="MIR PP29"/>
      <sheetName val="Avances PP29"/>
      <sheetName val="MIR PP30"/>
      <sheetName val="Avances PP30"/>
      <sheetName val="MIR PP31"/>
      <sheetName val="Avances PP31"/>
      <sheetName val="MIR PP32"/>
      <sheetName val="Avances PP32"/>
      <sheetName val="MIR PP33"/>
      <sheetName val="Avances PP33"/>
      <sheetName val="MIR PP34"/>
      <sheetName val="Avances PP34"/>
      <sheetName val="MIR PP35"/>
      <sheetName val="Avances PP35"/>
      <sheetName val="SinMatriz"/>
      <sheetName val="Listas"/>
      <sheetName val="Base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/>
      <sheetData sheetId="56" refreshError="1"/>
      <sheetData sheetId="57"/>
      <sheetData sheetId="58" refreshError="1"/>
      <sheetData sheetId="59"/>
      <sheetData sheetId="60" refreshError="1"/>
      <sheetData sheetId="6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>
        <row r="3">
          <cell r="B3" t="str">
            <v>Acatic</v>
          </cell>
          <cell r="D3" t="str">
            <v>Subsidios sujetos a reglas de operación</v>
          </cell>
          <cell r="F3" t="str">
            <v>Gobierno</v>
          </cell>
          <cell r="I3" t="str">
            <v>México_en_Paz</v>
          </cell>
          <cell r="K3" t="str">
            <v>O1_Incrementar_la_sostenibilidad_del_medio_ambiente_y_la_vulnerabilidad_del_cambio_climático</v>
          </cell>
          <cell r="U3" t="str">
            <v>Eficacia</v>
          </cell>
          <cell r="V3" t="str">
            <v>Estratégico</v>
          </cell>
          <cell r="AG3" t="str">
            <v>Primer semestre</v>
          </cell>
        </row>
        <row r="4">
          <cell r="B4" t="str">
            <v>Acatlán de Juárez</v>
          </cell>
          <cell r="D4" t="str">
            <v>Otros subsidios</v>
          </cell>
          <cell r="F4" t="str">
            <v>Desarrollo_Social</v>
          </cell>
          <cell r="I4" t="str">
            <v>México_Incluyente</v>
          </cell>
          <cell r="K4" t="str">
            <v>O2_Impulsar_el_desarrollo_sostenible_de_las_regiones_del_estado</v>
          </cell>
          <cell r="U4" t="str">
            <v>Eficiencia</v>
          </cell>
          <cell r="V4" t="str">
            <v>Gestión</v>
          </cell>
          <cell r="AG4" t="str">
            <v>Segundo semestre</v>
          </cell>
        </row>
        <row r="5">
          <cell r="B5" t="str">
            <v>Ahualulco de Mercado</v>
          </cell>
          <cell r="D5" t="str">
            <v>Prestación de servicios públicos</v>
          </cell>
          <cell r="F5" t="str">
            <v>Desarrollo_Económico</v>
          </cell>
          <cell r="I5" t="str">
            <v>México_con_Educación_de_Calidad</v>
          </cell>
          <cell r="K5" t="str">
            <v>O3_Promover_un_desarrollo_urbano_sostenible_equitativo_y_ordenado</v>
          </cell>
          <cell r="U5" t="str">
            <v>Economía</v>
          </cell>
        </row>
        <row r="6">
          <cell r="B6" t="str">
            <v>Amacueca</v>
          </cell>
          <cell r="D6" t="str">
            <v>Provisión de bienes públicos</v>
          </cell>
          <cell r="F6" t="str">
            <v>Otros</v>
          </cell>
          <cell r="I6" t="str">
            <v>México_Próspero</v>
          </cell>
          <cell r="K6" t="str">
            <v>O4_Garantizar_el_suministro_del_agua_para_población_y_actividades_productivas</v>
          </cell>
          <cell r="U6" t="str">
            <v>Calidad</v>
          </cell>
        </row>
        <row r="7">
          <cell r="B7" t="str">
            <v>Amatitán</v>
          </cell>
          <cell r="D7" t="str">
            <v>Planeación, Seguimiento y Evaluación de políticas Públicas</v>
          </cell>
          <cell r="I7" t="str">
            <v>México_Con_Responsabilidad_Global</v>
          </cell>
          <cell r="K7" t="str">
            <v>O5_Mejorar_la_calidad_seguridad_y_sostenibilidad_de_la_movilidad_urbana</v>
          </cell>
        </row>
        <row r="8">
          <cell r="B8" t="str">
            <v>Ameca</v>
          </cell>
          <cell r="D8" t="str">
            <v>Promoción y fomento</v>
          </cell>
          <cell r="K8" t="str">
            <v>O6_Disminuir_los_factores_de_riesgo_y_mejorar_la_atención_ante_desastres</v>
          </cell>
        </row>
        <row r="9">
          <cell r="B9" t="str">
            <v>San Juanito de Escobedo</v>
          </cell>
          <cell r="D9" t="str">
            <v>Regulación y Supervisión</v>
          </cell>
          <cell r="K9" t="str">
            <v>O7_Incrementar_la_formalidad_del_empleo_la_seguridad_social_y_estabilidad_laboral</v>
          </cell>
        </row>
        <row r="10">
          <cell r="B10" t="str">
            <v>Arandas</v>
          </cell>
          <cell r="D10" t="str">
            <v>Específicos</v>
          </cell>
          <cell r="K10" t="str">
            <v>O8_Mejorar_la_competitividad_y_el_crecimiento_inclusivo_y_sostenible_de_los_sectores_económicos</v>
          </cell>
        </row>
        <row r="11">
          <cell r="B11" t="str">
            <v>El Arenal</v>
          </cell>
          <cell r="D11" t="str">
            <v>Proyectos de Inversión</v>
          </cell>
          <cell r="K11" t="str">
            <v>O9_Incrementar_de_forma_sostenible_la_productividad_y_rentabilidad_de_las_actividades_del_sector_primario</v>
          </cell>
        </row>
        <row r="12">
          <cell r="B12" t="str">
            <v>Atemajac de Brizuela</v>
          </cell>
          <cell r="D12" t="str">
            <v>Apoyo al Proceso Presupuestario y para Mejorar la Eficiencia Institucional</v>
          </cell>
          <cell r="K12" t="str">
            <v>O10_Incrementar_la_afluencia_y_la_derrama_económica_proveniente_del_turismo</v>
          </cell>
        </row>
        <row r="13">
          <cell r="B13" t="str">
            <v>Atengo</v>
          </cell>
          <cell r="D13" t="str">
            <v>Apoyo a la Función Pública y al Mejoramiento de la Gestión</v>
          </cell>
          <cell r="K13" t="str">
            <v>O11_Mejorar_la_conectividad_de_Jalisco_sus_regiones_y_municipios</v>
          </cell>
        </row>
        <row r="14">
          <cell r="B14" t="str">
            <v>Atenguillo</v>
          </cell>
          <cell r="D14" t="str">
            <v>Operaciones Ajenas</v>
          </cell>
          <cell r="K14" t="str">
            <v>O12_Reducir_la_pobreza_y_la_desigualdad</v>
          </cell>
        </row>
        <row r="15">
          <cell r="B15" t="str">
            <v>Atotonilco el Alto</v>
          </cell>
          <cell r="D15" t="str">
            <v>Obligaciones de Cumplimiento de Resolución Jurisdiccional</v>
          </cell>
          <cell r="K15" t="str">
            <v>O13_Proteger_los_derechos_y_ampliar_las_oportunidades_de_desarrollo_de_los_grupos_prioritarios</v>
          </cell>
        </row>
        <row r="16">
          <cell r="B16" t="str">
            <v>Atoyac</v>
          </cell>
          <cell r="D16" t="str">
            <v>Desastres Naturales</v>
          </cell>
          <cell r="K16" t="str">
            <v>O14_Mejorar_la_salud_de_la_población</v>
          </cell>
        </row>
        <row r="17">
          <cell r="B17" t="str">
            <v>Autlán de Navarro</v>
          </cell>
          <cell r="D17" t="str">
            <v>Pensiones y Jubilaciones.</v>
          </cell>
          <cell r="K17" t="str">
            <v>O15_Aumentar_el_acceso_de_la_población_a_una_vivienda_digna</v>
          </cell>
        </row>
        <row r="18">
          <cell r="B18" t="str">
            <v>Ayotlán</v>
          </cell>
          <cell r="D18" t="str">
            <v>Aportaciones a la Seguiridad Social</v>
          </cell>
          <cell r="K18" t="str">
            <v>O16_Incrementar_el_acceso_la_equidad_y_la_calidad_de_la_educación</v>
          </cell>
        </row>
        <row r="19">
          <cell r="B19" t="str">
            <v>Ayutla</v>
          </cell>
          <cell r="K19" t="str">
            <v>O17_Incrementar_el_desarrollo_tecnológico_la_investigación_científica_y_la_innovación</v>
          </cell>
        </row>
        <row r="20">
          <cell r="B20" t="str">
            <v>La Barca</v>
          </cell>
          <cell r="K20" t="str">
            <v>O18_Garantizar_el_acceso_de_toda_la_población_a_la_cultura_y_las_diferentes_expresiones_artísticas</v>
          </cell>
        </row>
        <row r="21">
          <cell r="B21" t="str">
            <v>Bolaños</v>
          </cell>
          <cell r="K21" t="str">
            <v>O19_Aumentar_la_práctica_del_deporte_y_actividades_físicas_de_la_población</v>
          </cell>
        </row>
        <row r="22">
          <cell r="B22" t="str">
            <v>Cabo Corrientes</v>
          </cell>
          <cell r="K22" t="str">
            <v>O20_Reducir_la_incidencia_delictiva_y_mejorar_la_percepción_de_seguridad</v>
          </cell>
        </row>
        <row r="23">
          <cell r="B23" t="str">
            <v>Casimiro Castillo</v>
          </cell>
          <cell r="K23" t="str">
            <v>O21_Mejorar_la_impartición_de_justicia_con_un_sistema_eficaz_expedito_imparcial_y_transparente</v>
          </cell>
        </row>
        <row r="24">
          <cell r="B24" t="str">
            <v>Cihuatlán</v>
          </cell>
          <cell r="K24" t="str">
            <v>O22_Reducir_la_impunidad_mejorando_la_imparcialidad_transparencia_y_eficiencia_en_la_procuración_de_justicia</v>
          </cell>
        </row>
        <row r="25">
          <cell r="B25" t="str">
            <v>Zapotlán el Grande</v>
          </cell>
          <cell r="K25" t="str">
            <v>O23_Garantizar_el_respeto_y_la_protección_de_los_derechos_humanos_y_eliminar_la_discriminación</v>
          </cell>
        </row>
        <row r="26">
          <cell r="B26" t="str">
            <v>Cocula</v>
          </cell>
          <cell r="K26" t="str">
            <v>O24_Mejorar_la_estabilidad_y_funcionalidad_del_sistema_democrático</v>
          </cell>
        </row>
        <row r="27">
          <cell r="B27" t="str">
            <v>Colotlán</v>
          </cell>
          <cell r="K27" t="str">
            <v>O25_Mejorar_la_efectividad_de_las_instituciones_públicas_y_gubernamentales</v>
          </cell>
        </row>
        <row r="28">
          <cell r="B28" t="str">
            <v>Concepción de Buenos Aires</v>
          </cell>
          <cell r="K28" t="str">
            <v>O26_Mejorar_la_igualdad_entre_los_géneros_y_empoderar_a_las_mujeres</v>
          </cell>
        </row>
        <row r="29">
          <cell r="B29" t="str">
            <v>Cuautitlán de García Barragán</v>
          </cell>
          <cell r="K29" t="str">
            <v>O27_Incrementar_la_capacidad_innovadora_en_los_sectores_social_privado_y_público</v>
          </cell>
        </row>
        <row r="30">
          <cell r="B30" t="str">
            <v>Cuautla</v>
          </cell>
        </row>
        <row r="31">
          <cell r="B31" t="str">
            <v>Cuquío</v>
          </cell>
        </row>
        <row r="32">
          <cell r="B32" t="str">
            <v>Chapala</v>
          </cell>
        </row>
        <row r="33">
          <cell r="B33" t="str">
            <v>Chimaltitán</v>
          </cell>
        </row>
        <row r="34">
          <cell r="B34" t="str">
            <v>Chiquilistlán</v>
          </cell>
        </row>
        <row r="35">
          <cell r="B35" t="str">
            <v>Degollado</v>
          </cell>
        </row>
        <row r="36">
          <cell r="B36" t="str">
            <v>Ejutla</v>
          </cell>
        </row>
        <row r="37">
          <cell r="B37" t="str">
            <v>Encarnación de Díaz</v>
          </cell>
        </row>
        <row r="38">
          <cell r="B38" t="str">
            <v>Etzatlán</v>
          </cell>
        </row>
        <row r="39">
          <cell r="B39" t="str">
            <v>El Grullo</v>
          </cell>
        </row>
        <row r="40">
          <cell r="B40" t="str">
            <v>Guachinango</v>
          </cell>
        </row>
        <row r="41">
          <cell r="B41" t="str">
            <v>Guadalajara</v>
          </cell>
        </row>
        <row r="42">
          <cell r="B42" t="str">
            <v>Hostotipaquillo</v>
          </cell>
        </row>
        <row r="43">
          <cell r="B43" t="str">
            <v>Huejúcar</v>
          </cell>
        </row>
        <row r="44">
          <cell r="B44" t="str">
            <v>Huejuquilla el Alto</v>
          </cell>
        </row>
        <row r="45">
          <cell r="B45" t="str">
            <v>La Huerta</v>
          </cell>
        </row>
        <row r="46">
          <cell r="B46" t="str">
            <v>Ixtlahuacán de los Membrillos</v>
          </cell>
        </row>
        <row r="47">
          <cell r="B47" t="str">
            <v>Ixtlahuacán del Río</v>
          </cell>
        </row>
        <row r="48">
          <cell r="B48" t="str">
            <v>Jalostotitlán</v>
          </cell>
        </row>
        <row r="49">
          <cell r="B49" t="str">
            <v>Jamay</v>
          </cell>
        </row>
        <row r="50">
          <cell r="B50" t="str">
            <v>Jesús María</v>
          </cell>
        </row>
        <row r="51">
          <cell r="B51" t="str">
            <v>Jilotlán de los Dolores</v>
          </cell>
        </row>
        <row r="52">
          <cell r="B52" t="str">
            <v>Jocotepec</v>
          </cell>
        </row>
        <row r="53">
          <cell r="B53" t="str">
            <v>Juanacatlán</v>
          </cell>
        </row>
        <row r="54">
          <cell r="B54" t="str">
            <v>Juchitlán</v>
          </cell>
        </row>
        <row r="55">
          <cell r="B55" t="str">
            <v>Lagos de Moreno</v>
          </cell>
        </row>
        <row r="56">
          <cell r="B56" t="str">
            <v>El Limón</v>
          </cell>
        </row>
        <row r="57">
          <cell r="B57" t="str">
            <v>Magdalena</v>
          </cell>
        </row>
        <row r="58">
          <cell r="B58" t="str">
            <v>Santa María del Oro</v>
          </cell>
        </row>
        <row r="59">
          <cell r="B59" t="str">
            <v>La Manzanilla de la Paz</v>
          </cell>
        </row>
        <row r="60">
          <cell r="B60" t="str">
            <v>Mascota</v>
          </cell>
        </row>
        <row r="61">
          <cell r="B61" t="str">
            <v>Mazamitla</v>
          </cell>
        </row>
        <row r="62">
          <cell r="B62" t="str">
            <v>Mexticacán</v>
          </cell>
        </row>
        <row r="63">
          <cell r="B63" t="str">
            <v>Mezquitic</v>
          </cell>
        </row>
        <row r="64">
          <cell r="B64" t="str">
            <v>Mixtlán</v>
          </cell>
        </row>
        <row r="65">
          <cell r="B65" t="str">
            <v>Ocotlán</v>
          </cell>
        </row>
        <row r="66">
          <cell r="B66" t="str">
            <v>Ojuelos de Jalisco</v>
          </cell>
        </row>
        <row r="67">
          <cell r="B67" t="str">
            <v>Pihuamo</v>
          </cell>
        </row>
        <row r="68">
          <cell r="B68" t="str">
            <v>Poncitlán</v>
          </cell>
        </row>
        <row r="69">
          <cell r="B69" t="str">
            <v>Puerto Vallarta</v>
          </cell>
        </row>
        <row r="70">
          <cell r="B70" t="str">
            <v>Villa Purificación</v>
          </cell>
        </row>
        <row r="71">
          <cell r="B71" t="str">
            <v>Quitupan</v>
          </cell>
        </row>
        <row r="72">
          <cell r="B72" t="str">
            <v>El Salto</v>
          </cell>
        </row>
        <row r="73">
          <cell r="B73" t="str">
            <v>San Cristóbal de la Barranca</v>
          </cell>
        </row>
        <row r="74">
          <cell r="B74" t="str">
            <v>San Diego de Alejandría</v>
          </cell>
        </row>
        <row r="75">
          <cell r="B75" t="str">
            <v>San Juan de los Lagos</v>
          </cell>
        </row>
        <row r="76">
          <cell r="B76" t="str">
            <v>San Julián</v>
          </cell>
        </row>
        <row r="77">
          <cell r="B77" t="str">
            <v>San Marcos</v>
          </cell>
        </row>
        <row r="78">
          <cell r="B78" t="str">
            <v>San Martín de Bolaños</v>
          </cell>
        </row>
        <row r="79">
          <cell r="B79" t="str">
            <v>San Martín Hidalgo</v>
          </cell>
        </row>
        <row r="80">
          <cell r="B80" t="str">
            <v>San Miguel el Alto</v>
          </cell>
        </row>
        <row r="81">
          <cell r="B81" t="str">
            <v>Gómez Farías</v>
          </cell>
        </row>
        <row r="82">
          <cell r="B82" t="str">
            <v>San Sebastián del Oeste</v>
          </cell>
        </row>
        <row r="83">
          <cell r="B83" t="str">
            <v>Santa María de los Ángeles</v>
          </cell>
        </row>
        <row r="84">
          <cell r="B84" t="str">
            <v>Sayula</v>
          </cell>
        </row>
        <row r="85">
          <cell r="B85" t="str">
            <v>Tala</v>
          </cell>
        </row>
        <row r="86">
          <cell r="B86" t="str">
            <v>Talpa de Allende</v>
          </cell>
        </row>
        <row r="87">
          <cell r="B87" t="str">
            <v>Tamazula de Gordiano</v>
          </cell>
        </row>
        <row r="88">
          <cell r="B88" t="str">
            <v>Tapalpa</v>
          </cell>
        </row>
        <row r="89">
          <cell r="B89" t="str">
            <v>Tecalitlán</v>
          </cell>
        </row>
        <row r="90">
          <cell r="B90" t="str">
            <v>Tecolotlán</v>
          </cell>
        </row>
        <row r="91">
          <cell r="B91" t="str">
            <v>Techaluta de Montenegro</v>
          </cell>
        </row>
        <row r="92">
          <cell r="B92" t="str">
            <v>Tenamaxtlán</v>
          </cell>
        </row>
        <row r="93">
          <cell r="B93" t="str">
            <v>Teocaltiche</v>
          </cell>
        </row>
        <row r="94">
          <cell r="B94" t="str">
            <v>Teocuitatlán de Corona</v>
          </cell>
        </row>
        <row r="95">
          <cell r="B95" t="str">
            <v>Tepatitlán de Morelos</v>
          </cell>
        </row>
        <row r="96">
          <cell r="B96" t="str">
            <v>Tequila</v>
          </cell>
        </row>
        <row r="97">
          <cell r="B97" t="str">
            <v>Teuchitlán</v>
          </cell>
        </row>
        <row r="98">
          <cell r="B98" t="str">
            <v>Tizapán el Alto</v>
          </cell>
        </row>
        <row r="99">
          <cell r="B99" t="str">
            <v>Tlajomulco de Zúñiga</v>
          </cell>
        </row>
        <row r="100">
          <cell r="B100" t="str">
            <v>Tlaquepaque</v>
          </cell>
        </row>
        <row r="101">
          <cell r="B101" t="str">
            <v>Tolimán</v>
          </cell>
        </row>
        <row r="102">
          <cell r="B102" t="str">
            <v>Tomatlán</v>
          </cell>
        </row>
        <row r="103">
          <cell r="B103" t="str">
            <v>Tonalá</v>
          </cell>
        </row>
        <row r="104">
          <cell r="B104" t="str">
            <v>Tonaya</v>
          </cell>
        </row>
        <row r="105">
          <cell r="B105" t="str">
            <v>Tonila</v>
          </cell>
        </row>
        <row r="106">
          <cell r="B106" t="str">
            <v>Totatiche</v>
          </cell>
        </row>
        <row r="107">
          <cell r="B107" t="str">
            <v>Tototlán</v>
          </cell>
        </row>
        <row r="108">
          <cell r="B108" t="str">
            <v>Tuxcacuesco</v>
          </cell>
        </row>
        <row r="109">
          <cell r="B109" t="str">
            <v>Tuxcueca</v>
          </cell>
        </row>
        <row r="110">
          <cell r="B110" t="str">
            <v>Tuxpan</v>
          </cell>
        </row>
        <row r="111">
          <cell r="B111" t="str">
            <v>Unión de San Antonio</v>
          </cell>
        </row>
        <row r="112">
          <cell r="B112" t="str">
            <v>Unión de Tula</v>
          </cell>
        </row>
        <row r="113">
          <cell r="B113" t="str">
            <v>Valle de Guadalupe</v>
          </cell>
        </row>
        <row r="114">
          <cell r="B114" t="str">
            <v>Valle de Juárez</v>
          </cell>
        </row>
        <row r="115">
          <cell r="B115" t="str">
            <v>San Gabriel</v>
          </cell>
        </row>
        <row r="116">
          <cell r="B116" t="str">
            <v>Villa Corona</v>
          </cell>
        </row>
        <row r="117">
          <cell r="B117" t="str">
            <v>Villa Guerrero</v>
          </cell>
        </row>
        <row r="118">
          <cell r="B118" t="str">
            <v>Villa Hidalgo</v>
          </cell>
        </row>
        <row r="119">
          <cell r="B119" t="str">
            <v>Cañadas de Obregón</v>
          </cell>
        </row>
        <row r="120">
          <cell r="B120" t="str">
            <v>Yahualica de González Gallo</v>
          </cell>
        </row>
        <row r="121">
          <cell r="B121" t="str">
            <v>Zacoalco de Torres</v>
          </cell>
        </row>
        <row r="122">
          <cell r="B122" t="str">
            <v>Zapopan</v>
          </cell>
        </row>
        <row r="123">
          <cell r="B123" t="str">
            <v>Zapotiltic</v>
          </cell>
        </row>
        <row r="124">
          <cell r="B124" t="str">
            <v>Zapotitlán de Vadillo</v>
          </cell>
        </row>
        <row r="125">
          <cell r="B125" t="str">
            <v>Zapotlán del Rey</v>
          </cell>
        </row>
        <row r="126">
          <cell r="B126" t="str">
            <v>Zapotlanejo</v>
          </cell>
        </row>
        <row r="127">
          <cell r="B127" t="str">
            <v>San Ignacio Cerro Gordo</v>
          </cell>
        </row>
      </sheetData>
      <sheetData sheetId="73">
        <row r="1">
          <cell r="C1" t="str">
            <v>Denominación del Programa</v>
          </cell>
          <cell r="E1" t="str">
            <v>Unidad Responsable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6A9D02-DB7E-4323-B6B5-ABB07C06F447}">
  <sheetPr>
    <tabColor rgb="FF00B050"/>
    <pageSetUpPr fitToPage="1"/>
  </sheetPr>
  <dimension ref="A1:V77"/>
  <sheetViews>
    <sheetView tabSelected="1" zoomScale="60" zoomScaleNormal="60" workbookViewId="0">
      <selection activeCell="D4" sqref="D4:H4"/>
    </sheetView>
  </sheetViews>
  <sheetFormatPr baseColWidth="10" defaultColWidth="0" defaultRowHeight="15" customHeight="1" zeroHeight="1" x14ac:dyDescent="0.25"/>
  <cols>
    <col min="1" max="1" width="15.5703125" style="72" customWidth="1"/>
    <col min="2" max="2" width="70.42578125" style="72" bestFit="1" customWidth="1"/>
    <col min="3" max="3" width="15.5703125" style="73" customWidth="1"/>
    <col min="4" max="9" width="35.5703125" style="72" customWidth="1"/>
    <col min="10" max="11" width="35.5703125" style="74" customWidth="1"/>
    <col min="12" max="13" width="35.5703125" style="72" customWidth="1"/>
    <col min="14" max="15" width="35.5703125" style="74" customWidth="1"/>
    <col min="16" max="18" width="35.5703125" style="72" customWidth="1"/>
    <col min="19" max="19" width="11.42578125" style="5" customWidth="1"/>
    <col min="20" max="16384" width="11.42578125" hidden="1"/>
  </cols>
  <sheetData>
    <row r="1" spans="1:18" s="5" customFormat="1" ht="15.75" x14ac:dyDescent="0.25">
      <c r="A1" s="1"/>
      <c r="B1" s="1"/>
      <c r="C1" s="2"/>
      <c r="D1" s="1"/>
      <c r="E1" s="1"/>
      <c r="F1" s="1"/>
      <c r="G1" s="1"/>
      <c r="H1" s="1"/>
      <c r="I1" s="1"/>
      <c r="J1" s="3"/>
      <c r="K1" s="3"/>
      <c r="L1" s="4"/>
      <c r="M1" s="4"/>
      <c r="N1" s="3"/>
      <c r="O1" s="3"/>
      <c r="P1" s="4"/>
      <c r="Q1" s="4"/>
      <c r="R1" s="4"/>
    </row>
    <row r="2" spans="1:18" s="5" customFormat="1" ht="15.75" x14ac:dyDescent="0.25">
      <c r="A2" s="1"/>
      <c r="B2" s="6"/>
      <c r="C2" s="2"/>
      <c r="D2" s="1"/>
      <c r="E2" s="1"/>
      <c r="F2" s="1"/>
      <c r="G2" s="1"/>
      <c r="H2" s="1"/>
      <c r="I2" s="1"/>
      <c r="J2" s="3"/>
      <c r="K2" s="7"/>
      <c r="L2" s="4"/>
      <c r="M2" s="4"/>
      <c r="N2" s="3"/>
      <c r="O2" s="3"/>
      <c r="P2" s="4"/>
      <c r="Q2" s="4"/>
      <c r="R2" s="4"/>
    </row>
    <row r="3" spans="1:18" s="5" customFormat="1" ht="20.25" customHeight="1" x14ac:dyDescent="0.25">
      <c r="A3" s="4"/>
      <c r="B3" s="8" t="s">
        <v>0</v>
      </c>
      <c r="C3" s="8"/>
      <c r="D3" s="9" t="s">
        <v>1</v>
      </c>
      <c r="E3" s="9"/>
      <c r="F3" s="9"/>
      <c r="G3" s="9"/>
      <c r="H3" s="9"/>
      <c r="I3" s="10"/>
      <c r="J3" s="3"/>
      <c r="K3" s="11"/>
      <c r="L3" s="12"/>
      <c r="M3" s="4"/>
      <c r="N3" s="3"/>
      <c r="O3" s="3"/>
      <c r="P3" s="4"/>
      <c r="Q3" s="4"/>
      <c r="R3" s="4"/>
    </row>
    <row r="4" spans="1:18" s="5" customFormat="1" ht="20.25" customHeight="1" x14ac:dyDescent="0.25">
      <c r="A4" s="4"/>
      <c r="B4" s="8" t="s">
        <v>2</v>
      </c>
      <c r="C4" s="8"/>
      <c r="D4" s="13" t="s">
        <v>3</v>
      </c>
      <c r="E4" s="13"/>
      <c r="F4" s="13"/>
      <c r="G4" s="13"/>
      <c r="H4" s="13"/>
      <c r="I4" s="14"/>
      <c r="J4" s="3"/>
      <c r="K4" s="3"/>
      <c r="L4" s="4"/>
      <c r="M4" s="4"/>
      <c r="N4" s="3"/>
      <c r="O4" s="3"/>
      <c r="P4" s="4"/>
      <c r="Q4" s="4"/>
      <c r="R4" s="4"/>
    </row>
    <row r="5" spans="1:18" s="5" customFormat="1" ht="20.25" customHeight="1" x14ac:dyDescent="0.25">
      <c r="A5" s="4"/>
      <c r="B5" s="8" t="s">
        <v>4</v>
      </c>
      <c r="C5" s="8"/>
      <c r="D5" s="13" t="s">
        <v>5</v>
      </c>
      <c r="E5" s="13"/>
      <c r="F5" s="13"/>
      <c r="G5" s="13"/>
      <c r="H5" s="13"/>
      <c r="I5" s="14"/>
      <c r="J5" s="3"/>
      <c r="K5" s="3"/>
      <c r="L5" s="4"/>
      <c r="M5" s="4"/>
      <c r="N5" s="15"/>
      <c r="O5" s="15"/>
      <c r="P5" s="4"/>
      <c r="Q5" s="4"/>
      <c r="R5" s="4"/>
    </row>
    <row r="6" spans="1:18" s="5" customFormat="1" ht="20.25" customHeight="1" x14ac:dyDescent="0.25">
      <c r="A6" s="4"/>
      <c r="B6" s="8" t="s">
        <v>6</v>
      </c>
      <c r="C6" s="8"/>
      <c r="D6" s="13" t="s">
        <v>7</v>
      </c>
      <c r="E6" s="13"/>
      <c r="F6" s="13"/>
      <c r="G6" s="13"/>
      <c r="H6" s="13"/>
      <c r="I6" s="16"/>
      <c r="J6" s="17"/>
      <c r="K6" s="17"/>
      <c r="L6" s="18"/>
      <c r="M6" s="4"/>
      <c r="N6" s="15"/>
      <c r="O6" s="15"/>
      <c r="P6" s="4"/>
      <c r="Q6" s="4"/>
      <c r="R6" s="4"/>
    </row>
    <row r="7" spans="1:18" s="5" customFormat="1" ht="20.25" customHeight="1" x14ac:dyDescent="0.25">
      <c r="A7" s="4"/>
      <c r="B7" s="8" t="s">
        <v>8</v>
      </c>
      <c r="C7" s="8"/>
      <c r="D7" s="13" t="s">
        <v>9</v>
      </c>
      <c r="E7" s="13"/>
      <c r="F7" s="13"/>
      <c r="G7" s="13"/>
      <c r="H7" s="13"/>
      <c r="I7" s="16"/>
      <c r="J7" s="17"/>
      <c r="K7" s="17"/>
      <c r="L7" s="18"/>
      <c r="M7" s="4"/>
      <c r="N7" s="15"/>
      <c r="O7" s="15"/>
      <c r="P7" s="4"/>
      <c r="Q7" s="4"/>
      <c r="R7" s="4"/>
    </row>
    <row r="8" spans="1:18" s="5" customFormat="1" ht="20.25" customHeight="1" x14ac:dyDescent="0.25">
      <c r="A8" s="4"/>
      <c r="B8" s="8" t="s">
        <v>10</v>
      </c>
      <c r="C8" s="8"/>
      <c r="D8" s="13" t="s">
        <v>11</v>
      </c>
      <c r="E8" s="13"/>
      <c r="F8" s="13"/>
      <c r="G8" s="13"/>
      <c r="H8" s="13"/>
      <c r="I8" s="16"/>
      <c r="J8" s="17"/>
      <c r="K8" s="17"/>
      <c r="L8" s="18"/>
      <c r="M8" s="4"/>
      <c r="N8" s="3"/>
      <c r="O8" s="3"/>
      <c r="P8" s="4"/>
      <c r="Q8" s="4"/>
      <c r="R8" s="4"/>
    </row>
    <row r="9" spans="1:18" s="5" customFormat="1" ht="20.25" customHeight="1" x14ac:dyDescent="0.25">
      <c r="A9" s="4"/>
      <c r="B9" s="8" t="s">
        <v>12</v>
      </c>
      <c r="C9" s="8"/>
      <c r="D9" s="13" t="s">
        <v>13</v>
      </c>
      <c r="E9" s="13"/>
      <c r="F9" s="13"/>
      <c r="G9" s="13"/>
      <c r="H9" s="13"/>
      <c r="I9" s="19"/>
      <c r="J9" s="20"/>
      <c r="K9" s="20"/>
      <c r="L9" s="21"/>
      <c r="M9" s="21"/>
      <c r="N9" s="20"/>
      <c r="O9" s="20"/>
      <c r="P9" s="4"/>
      <c r="Q9" s="4"/>
      <c r="R9" s="4"/>
    </row>
    <row r="10" spans="1:18" s="5" customFormat="1" ht="50.25" customHeight="1" x14ac:dyDescent="0.4">
      <c r="A10" s="22" t="s">
        <v>14</v>
      </c>
      <c r="B10" s="8" t="s">
        <v>15</v>
      </c>
      <c r="C10" s="8"/>
      <c r="D10" s="13" t="s">
        <v>16</v>
      </c>
      <c r="E10" s="13"/>
      <c r="F10" s="13"/>
      <c r="G10" s="13"/>
      <c r="H10" s="13"/>
      <c r="I10" s="19"/>
      <c r="J10" s="20"/>
      <c r="K10" s="23"/>
      <c r="L10" s="21"/>
      <c r="M10" s="21"/>
      <c r="N10" s="20"/>
      <c r="O10" s="20"/>
      <c r="P10" s="24"/>
      <c r="Q10" s="4"/>
      <c r="R10" s="4"/>
    </row>
    <row r="11" spans="1:18" s="5" customFormat="1" ht="50.25" customHeight="1" x14ac:dyDescent="0.25">
      <c r="A11" s="22"/>
      <c r="B11" s="8" t="s">
        <v>17</v>
      </c>
      <c r="C11" s="8"/>
      <c r="D11" s="25" t="s">
        <v>18</v>
      </c>
      <c r="E11" s="25"/>
      <c r="F11" s="25"/>
      <c r="G11" s="25"/>
      <c r="H11" s="25"/>
      <c r="I11" s="19"/>
      <c r="J11" s="20"/>
      <c r="K11" s="20"/>
      <c r="L11" s="21"/>
      <c r="M11" s="21"/>
      <c r="N11" s="20"/>
      <c r="O11" s="20"/>
      <c r="P11" s="4"/>
      <c r="Q11" s="4"/>
      <c r="R11" s="4"/>
    </row>
    <row r="12" spans="1:18" s="5" customFormat="1" ht="50.25" customHeight="1" x14ac:dyDescent="0.25">
      <c r="A12" s="22" t="s">
        <v>19</v>
      </c>
      <c r="B12" s="8" t="s">
        <v>20</v>
      </c>
      <c r="C12" s="8"/>
      <c r="D12" s="13" t="s">
        <v>21</v>
      </c>
      <c r="E12" s="13"/>
      <c r="F12" s="13"/>
      <c r="G12" s="13"/>
      <c r="H12" s="13"/>
      <c r="I12" s="19"/>
      <c r="J12" s="20"/>
      <c r="K12" s="20"/>
      <c r="L12" s="21"/>
      <c r="M12" s="21"/>
      <c r="N12" s="20"/>
      <c r="O12" s="20"/>
      <c r="P12" s="4"/>
      <c r="Q12" s="4"/>
      <c r="R12" s="4"/>
    </row>
    <row r="13" spans="1:18" s="5" customFormat="1" ht="50.25" customHeight="1" x14ac:dyDescent="0.25">
      <c r="A13" s="22"/>
      <c r="B13" s="8" t="s">
        <v>22</v>
      </c>
      <c r="C13" s="8"/>
      <c r="D13" s="25" t="s">
        <v>23</v>
      </c>
      <c r="E13" s="13"/>
      <c r="F13" s="13"/>
      <c r="G13" s="13"/>
      <c r="H13" s="13"/>
      <c r="I13" s="19"/>
      <c r="J13" s="20"/>
      <c r="K13" s="20"/>
      <c r="L13" s="21"/>
      <c r="M13" s="21"/>
      <c r="N13" s="20"/>
      <c r="O13" s="20"/>
      <c r="P13" s="4"/>
      <c r="Q13" s="4"/>
      <c r="R13" s="4"/>
    </row>
    <row r="14" spans="1:18" s="5" customFormat="1" ht="50.25" customHeight="1" x14ac:dyDescent="0.25">
      <c r="A14" s="22" t="s">
        <v>24</v>
      </c>
      <c r="B14" s="8" t="s">
        <v>25</v>
      </c>
      <c r="C14" s="8"/>
      <c r="D14" s="13" t="s">
        <v>26</v>
      </c>
      <c r="E14" s="13"/>
      <c r="F14" s="13"/>
      <c r="G14" s="13"/>
      <c r="H14" s="13"/>
      <c r="I14" s="19"/>
      <c r="J14" s="20"/>
      <c r="K14" s="20"/>
      <c r="L14" s="21"/>
      <c r="M14" s="21"/>
      <c r="N14" s="20"/>
      <c r="O14" s="20"/>
      <c r="P14" s="4"/>
      <c r="Q14" s="4"/>
      <c r="R14" s="4"/>
    </row>
    <row r="15" spans="1:18" s="5" customFormat="1" ht="50.25" customHeight="1" x14ac:dyDescent="0.25">
      <c r="A15" s="22"/>
      <c r="B15" s="8" t="s">
        <v>27</v>
      </c>
      <c r="C15" s="8"/>
      <c r="D15" s="25" t="s">
        <v>28</v>
      </c>
      <c r="E15" s="13"/>
      <c r="F15" s="13"/>
      <c r="G15" s="13"/>
      <c r="H15" s="13"/>
      <c r="I15" s="19"/>
      <c r="J15" s="20"/>
      <c r="K15" s="20"/>
      <c r="L15" s="21"/>
      <c r="M15" s="21"/>
      <c r="N15" s="20"/>
      <c r="O15" s="20"/>
      <c r="P15" s="4"/>
      <c r="Q15" s="4"/>
      <c r="R15" s="4"/>
    </row>
    <row r="16" spans="1:18" s="5" customFormat="1" ht="50.25" customHeight="1" x14ac:dyDescent="0.25">
      <c r="A16" s="22"/>
      <c r="B16" s="8" t="s">
        <v>29</v>
      </c>
      <c r="C16" s="8"/>
      <c r="D16" s="26" t="s">
        <v>30</v>
      </c>
      <c r="E16" s="27"/>
      <c r="F16" s="27"/>
      <c r="G16" s="27"/>
      <c r="H16" s="28"/>
      <c r="I16" s="19"/>
      <c r="J16" s="20"/>
      <c r="K16" s="20"/>
      <c r="L16" s="21"/>
      <c r="M16" s="21"/>
      <c r="N16" s="20"/>
      <c r="O16" s="20"/>
      <c r="P16" s="4"/>
      <c r="Q16" s="4"/>
      <c r="R16" s="4"/>
    </row>
    <row r="17" spans="1:18" s="5" customFormat="1" ht="50.25" customHeight="1" x14ac:dyDescent="0.25">
      <c r="A17" s="22"/>
      <c r="B17" s="8" t="s">
        <v>31</v>
      </c>
      <c r="C17" s="8"/>
      <c r="D17" s="29" t="s">
        <v>32</v>
      </c>
      <c r="E17" s="29"/>
      <c r="F17" s="29"/>
      <c r="G17" s="29"/>
      <c r="H17" s="29"/>
      <c r="I17" s="19"/>
      <c r="J17" s="3"/>
      <c r="K17" s="3"/>
      <c r="L17" s="21"/>
      <c r="M17" s="4"/>
      <c r="N17" s="20"/>
      <c r="O17" s="20"/>
      <c r="P17" s="4"/>
      <c r="Q17" s="4"/>
      <c r="R17" s="4"/>
    </row>
    <row r="18" spans="1:18" s="5" customFormat="1" ht="15.75" x14ac:dyDescent="0.25">
      <c r="A18" s="14"/>
      <c r="B18" s="30"/>
      <c r="C18" s="30"/>
      <c r="D18" s="14"/>
      <c r="E18" s="14"/>
      <c r="F18" s="14"/>
      <c r="G18" s="14"/>
      <c r="H18" s="14"/>
      <c r="I18" s="14"/>
      <c r="J18" s="31"/>
      <c r="K18" s="31"/>
      <c r="L18" s="32"/>
      <c r="M18" s="32"/>
      <c r="N18" s="31"/>
      <c r="O18" s="33"/>
      <c r="P18" s="32"/>
      <c r="Q18" s="32"/>
      <c r="R18" s="32"/>
    </row>
    <row r="19" spans="1:18" s="5" customFormat="1" ht="50.25" customHeight="1" x14ac:dyDescent="0.25">
      <c r="A19" s="14"/>
      <c r="B19" s="34" t="s">
        <v>33</v>
      </c>
      <c r="C19" s="34"/>
      <c r="D19" s="35">
        <v>201847299.72</v>
      </c>
      <c r="E19" s="36" t="s">
        <v>34</v>
      </c>
      <c r="F19" s="37"/>
      <c r="G19" s="37"/>
      <c r="H19" s="38"/>
      <c r="I19" s="14"/>
      <c r="J19" s="31"/>
      <c r="K19" s="31"/>
      <c r="L19" s="32"/>
      <c r="M19" s="32"/>
      <c r="N19" s="31"/>
      <c r="O19" s="33"/>
      <c r="P19" s="32"/>
      <c r="Q19" s="32"/>
      <c r="R19" s="32"/>
    </row>
    <row r="20" spans="1:18" s="5" customFormat="1" ht="15.75" x14ac:dyDescent="0.25">
      <c r="A20" s="1"/>
      <c r="B20" s="39"/>
      <c r="C20" s="39"/>
      <c r="D20" s="1"/>
      <c r="E20" s="1"/>
      <c r="F20" s="1"/>
      <c r="G20" s="1"/>
      <c r="H20" s="1"/>
      <c r="I20" s="1"/>
      <c r="J20" s="3"/>
      <c r="K20" s="3"/>
      <c r="L20" s="4"/>
      <c r="M20" s="4"/>
      <c r="N20" s="3"/>
      <c r="O20" s="3"/>
      <c r="P20" s="4"/>
      <c r="Q20" s="4"/>
      <c r="R20" s="4"/>
    </row>
    <row r="21" spans="1:18" s="5" customFormat="1" ht="50.25" customHeight="1" x14ac:dyDescent="0.25">
      <c r="A21" s="1"/>
      <c r="B21" s="40" t="s">
        <v>35</v>
      </c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2"/>
      <c r="R21" s="43"/>
    </row>
    <row r="22" spans="1:18" s="5" customFormat="1" ht="50.25" customHeight="1" x14ac:dyDescent="0.25">
      <c r="A22" s="1"/>
      <c r="B22" s="8"/>
      <c r="C22" s="8"/>
      <c r="D22" s="44" t="s">
        <v>36</v>
      </c>
      <c r="E22" s="44" t="s">
        <v>37</v>
      </c>
      <c r="F22" s="44" t="s">
        <v>38</v>
      </c>
      <c r="G22" s="44" t="s">
        <v>39</v>
      </c>
      <c r="H22" s="44" t="s">
        <v>40</v>
      </c>
      <c r="I22" s="44" t="s">
        <v>41</v>
      </c>
      <c r="J22" s="45" t="s">
        <v>42</v>
      </c>
      <c r="K22" s="45" t="s">
        <v>43</v>
      </c>
      <c r="L22" s="44" t="s">
        <v>44</v>
      </c>
      <c r="M22" s="44" t="s">
        <v>45</v>
      </c>
      <c r="N22" s="45" t="s">
        <v>46</v>
      </c>
      <c r="O22" s="45" t="s">
        <v>47</v>
      </c>
      <c r="P22" s="44" t="s">
        <v>48</v>
      </c>
      <c r="Q22" s="44" t="s">
        <v>49</v>
      </c>
      <c r="R22" s="46"/>
    </row>
    <row r="23" spans="1:18" s="5" customFormat="1" ht="150" customHeight="1" x14ac:dyDescent="0.25">
      <c r="A23" s="1"/>
      <c r="B23" s="8" t="s">
        <v>50</v>
      </c>
      <c r="C23" s="8"/>
      <c r="D23" s="47" t="s">
        <v>51</v>
      </c>
      <c r="E23" s="47" t="s">
        <v>52</v>
      </c>
      <c r="F23" s="47" t="s">
        <v>53</v>
      </c>
      <c r="G23" s="47" t="s">
        <v>54</v>
      </c>
      <c r="H23" s="47" t="s">
        <v>55</v>
      </c>
      <c r="I23" s="47" t="s">
        <v>56</v>
      </c>
      <c r="J23" s="48">
        <v>1193470282.8499999</v>
      </c>
      <c r="K23" s="48">
        <v>1193470282.8499999</v>
      </c>
      <c r="L23" s="47" t="s">
        <v>57</v>
      </c>
      <c r="M23" s="47" t="s">
        <v>58</v>
      </c>
      <c r="N23" s="48">
        <f>(J23/K23)*100</f>
        <v>100</v>
      </c>
      <c r="O23" s="48">
        <v>610000000</v>
      </c>
      <c r="P23" s="47" t="s">
        <v>59</v>
      </c>
      <c r="Q23" s="47"/>
      <c r="R23" s="49"/>
    </row>
    <row r="24" spans="1:18" s="5" customFormat="1" ht="150" customHeight="1" x14ac:dyDescent="0.25">
      <c r="A24" s="1"/>
      <c r="B24" s="8" t="s">
        <v>60</v>
      </c>
      <c r="C24" s="8"/>
      <c r="D24" s="47" t="s">
        <v>61</v>
      </c>
      <c r="E24" s="47" t="s">
        <v>62</v>
      </c>
      <c r="F24" s="47" t="s">
        <v>63</v>
      </c>
      <c r="G24" s="47" t="s">
        <v>54</v>
      </c>
      <c r="H24" s="47" t="s">
        <v>55</v>
      </c>
      <c r="I24" s="47" t="s">
        <v>64</v>
      </c>
      <c r="J24" s="48">
        <v>4526973080</v>
      </c>
      <c r="K24" s="48">
        <v>4283811509</v>
      </c>
      <c r="L24" s="47" t="s">
        <v>57</v>
      </c>
      <c r="M24" s="47" t="s">
        <v>58</v>
      </c>
      <c r="N24" s="48">
        <f>((J24/K24)-1)*100</f>
        <v>5.6762901563043533</v>
      </c>
      <c r="O24" s="48">
        <f>K24</f>
        <v>4283811509</v>
      </c>
      <c r="P24" s="47" t="s">
        <v>65</v>
      </c>
      <c r="Q24" s="47" t="s">
        <v>66</v>
      </c>
      <c r="R24" s="49"/>
    </row>
    <row r="25" spans="1:18" s="5" customFormat="1" ht="150" customHeight="1" x14ac:dyDescent="0.25">
      <c r="A25" s="1"/>
      <c r="B25" s="8" t="s">
        <v>67</v>
      </c>
      <c r="C25" s="8"/>
      <c r="D25" s="47" t="s">
        <v>68</v>
      </c>
      <c r="E25" s="47" t="s">
        <v>69</v>
      </c>
      <c r="F25" s="47" t="s">
        <v>70</v>
      </c>
      <c r="G25" s="47" t="s">
        <v>54</v>
      </c>
      <c r="H25" s="47" t="s">
        <v>71</v>
      </c>
      <c r="I25" s="47" t="s">
        <v>64</v>
      </c>
      <c r="J25" s="48">
        <v>4526973080</v>
      </c>
      <c r="K25" s="48">
        <v>4283811509</v>
      </c>
      <c r="L25" s="47" t="s">
        <v>72</v>
      </c>
      <c r="M25" s="47" t="s">
        <v>58</v>
      </c>
      <c r="N25" s="48">
        <f>((J25/K25)-1)*100</f>
        <v>5.6762901563043533</v>
      </c>
      <c r="O25" s="48">
        <f t="shared" ref="O25:O31" si="0">+K25</f>
        <v>4283811509</v>
      </c>
      <c r="P25" s="47" t="s">
        <v>73</v>
      </c>
      <c r="Q25" s="47" t="s">
        <v>74</v>
      </c>
      <c r="R25" s="49"/>
    </row>
    <row r="26" spans="1:18" s="5" customFormat="1" ht="150" customHeight="1" x14ac:dyDescent="0.25">
      <c r="A26" s="1"/>
      <c r="B26" s="8" t="s">
        <v>75</v>
      </c>
      <c r="C26" s="8"/>
      <c r="D26" s="47" t="s">
        <v>76</v>
      </c>
      <c r="E26" s="47" t="s">
        <v>77</v>
      </c>
      <c r="F26" s="47" t="s">
        <v>78</v>
      </c>
      <c r="G26" s="47" t="s">
        <v>54</v>
      </c>
      <c r="H26" s="47" t="s">
        <v>71</v>
      </c>
      <c r="I26" s="47" t="s">
        <v>79</v>
      </c>
      <c r="J26" s="48">
        <v>395178827</v>
      </c>
      <c r="K26" s="48">
        <v>395178827</v>
      </c>
      <c r="L26" s="47" t="s">
        <v>72</v>
      </c>
      <c r="M26" s="47" t="s">
        <v>58</v>
      </c>
      <c r="N26" s="48">
        <f>(J26/K26)*100</f>
        <v>100</v>
      </c>
      <c r="O26" s="48">
        <f t="shared" si="0"/>
        <v>395178827</v>
      </c>
      <c r="P26" s="47" t="s">
        <v>73</v>
      </c>
      <c r="Q26" s="47" t="s">
        <v>74</v>
      </c>
      <c r="R26" s="49"/>
    </row>
    <row r="27" spans="1:18" s="5" customFormat="1" ht="150" customHeight="1" x14ac:dyDescent="0.25">
      <c r="A27" s="1"/>
      <c r="B27" s="8" t="s">
        <v>80</v>
      </c>
      <c r="C27" s="8"/>
      <c r="D27" s="47" t="s">
        <v>81</v>
      </c>
      <c r="E27" s="47" t="s">
        <v>82</v>
      </c>
      <c r="F27" s="47" t="s">
        <v>83</v>
      </c>
      <c r="G27" s="47" t="s">
        <v>54</v>
      </c>
      <c r="H27" s="47" t="s">
        <v>71</v>
      </c>
      <c r="I27" s="47" t="s">
        <v>84</v>
      </c>
      <c r="J27" s="48">
        <v>99699761</v>
      </c>
      <c r="K27" s="48">
        <v>99699761</v>
      </c>
      <c r="L27" s="47" t="s">
        <v>72</v>
      </c>
      <c r="M27" s="47" t="s">
        <v>85</v>
      </c>
      <c r="N27" s="48">
        <f t="shared" ref="N27:N31" si="1">(J27/K27)*100</f>
        <v>100</v>
      </c>
      <c r="O27" s="48">
        <f t="shared" si="0"/>
        <v>99699761</v>
      </c>
      <c r="P27" s="47" t="s">
        <v>73</v>
      </c>
      <c r="Q27" s="47" t="s">
        <v>86</v>
      </c>
      <c r="R27" s="49"/>
    </row>
    <row r="28" spans="1:18" s="5" customFormat="1" ht="150" customHeight="1" x14ac:dyDescent="0.25">
      <c r="A28" s="1"/>
      <c r="B28" s="8" t="s">
        <v>87</v>
      </c>
      <c r="C28" s="8"/>
      <c r="D28" s="47" t="s">
        <v>88</v>
      </c>
      <c r="E28" s="47" t="s">
        <v>89</v>
      </c>
      <c r="F28" s="47" t="s">
        <v>90</v>
      </c>
      <c r="G28" s="47" t="s">
        <v>54</v>
      </c>
      <c r="H28" s="47" t="s">
        <v>71</v>
      </c>
      <c r="I28" s="47" t="s">
        <v>84</v>
      </c>
      <c r="J28" s="48">
        <v>694438242</v>
      </c>
      <c r="K28" s="48">
        <v>694438242</v>
      </c>
      <c r="L28" s="47" t="s">
        <v>72</v>
      </c>
      <c r="M28" s="47" t="s">
        <v>85</v>
      </c>
      <c r="N28" s="48">
        <f t="shared" si="1"/>
        <v>100</v>
      </c>
      <c r="O28" s="48">
        <f t="shared" si="0"/>
        <v>694438242</v>
      </c>
      <c r="P28" s="47" t="s">
        <v>73</v>
      </c>
      <c r="Q28" s="47" t="s">
        <v>91</v>
      </c>
      <c r="R28" s="49"/>
    </row>
    <row r="29" spans="1:18" s="5" customFormat="1" ht="150" customHeight="1" x14ac:dyDescent="0.25">
      <c r="A29" s="1"/>
      <c r="B29" s="8" t="s">
        <v>92</v>
      </c>
      <c r="C29" s="8"/>
      <c r="D29" s="47" t="s">
        <v>93</v>
      </c>
      <c r="E29" s="47" t="s">
        <v>94</v>
      </c>
      <c r="F29" s="47" t="s">
        <v>95</v>
      </c>
      <c r="G29" s="47" t="s">
        <v>54</v>
      </c>
      <c r="H29" s="47" t="s">
        <v>71</v>
      </c>
      <c r="I29" s="47" t="s">
        <v>84</v>
      </c>
      <c r="J29" s="48">
        <v>3267161004</v>
      </c>
      <c r="K29" s="48">
        <v>3267161004</v>
      </c>
      <c r="L29" s="47" t="s">
        <v>72</v>
      </c>
      <c r="M29" s="47" t="s">
        <v>85</v>
      </c>
      <c r="N29" s="48">
        <f t="shared" si="1"/>
        <v>100</v>
      </c>
      <c r="O29" s="48">
        <f t="shared" si="0"/>
        <v>3267161004</v>
      </c>
      <c r="P29" s="47" t="s">
        <v>73</v>
      </c>
      <c r="Q29" s="47" t="s">
        <v>96</v>
      </c>
      <c r="R29" s="49"/>
    </row>
    <row r="30" spans="1:18" s="5" customFormat="1" ht="150" customHeight="1" x14ac:dyDescent="0.25">
      <c r="A30" s="1"/>
      <c r="B30" s="8" t="s">
        <v>97</v>
      </c>
      <c r="C30" s="8"/>
      <c r="D30" s="47" t="s">
        <v>98</v>
      </c>
      <c r="E30" s="47" t="s">
        <v>99</v>
      </c>
      <c r="F30" s="47" t="s">
        <v>100</v>
      </c>
      <c r="G30" s="47" t="s">
        <v>54</v>
      </c>
      <c r="H30" s="47" t="s">
        <v>71</v>
      </c>
      <c r="I30" s="47" t="s">
        <v>84</v>
      </c>
      <c r="J30" s="48">
        <v>70495246</v>
      </c>
      <c r="K30" s="48">
        <v>70495246</v>
      </c>
      <c r="L30" s="47" t="s">
        <v>72</v>
      </c>
      <c r="M30" s="47" t="s">
        <v>85</v>
      </c>
      <c r="N30" s="48">
        <f t="shared" si="1"/>
        <v>100</v>
      </c>
      <c r="O30" s="48">
        <f t="shared" si="0"/>
        <v>70495246</v>
      </c>
      <c r="P30" s="47" t="s">
        <v>73</v>
      </c>
      <c r="Q30" s="47" t="s">
        <v>101</v>
      </c>
      <c r="R30" s="49"/>
    </row>
    <row r="31" spans="1:18" s="5" customFormat="1" ht="150" customHeight="1" x14ac:dyDescent="0.25">
      <c r="A31" s="1"/>
      <c r="B31" s="8" t="s">
        <v>102</v>
      </c>
      <c r="C31" s="8"/>
      <c r="D31" s="47" t="s">
        <v>103</v>
      </c>
      <c r="E31" s="47" t="s">
        <v>104</v>
      </c>
      <c r="F31" s="47" t="s">
        <v>105</v>
      </c>
      <c r="G31" s="47" t="s">
        <v>54</v>
      </c>
      <c r="H31" s="47" t="s">
        <v>71</v>
      </c>
      <c r="I31" s="47" t="s">
        <v>106</v>
      </c>
      <c r="J31" s="48">
        <v>12</v>
      </c>
      <c r="K31" s="48">
        <v>12</v>
      </c>
      <c r="L31" s="47" t="s">
        <v>72</v>
      </c>
      <c r="M31" s="47" t="s">
        <v>85</v>
      </c>
      <c r="N31" s="48">
        <f t="shared" si="1"/>
        <v>100</v>
      </c>
      <c r="O31" s="48">
        <f t="shared" si="0"/>
        <v>12</v>
      </c>
      <c r="P31" s="47" t="s">
        <v>107</v>
      </c>
      <c r="Q31" s="47" t="s">
        <v>108</v>
      </c>
      <c r="R31" s="49"/>
    </row>
    <row r="32" spans="1:18" s="5" customFormat="1" ht="150" customHeight="1" x14ac:dyDescent="0.25">
      <c r="A32" s="1"/>
      <c r="B32" s="8" t="s">
        <v>109</v>
      </c>
      <c r="C32" s="8"/>
      <c r="D32" s="47" t="s">
        <v>110</v>
      </c>
      <c r="E32" s="47" t="s">
        <v>111</v>
      </c>
      <c r="F32" s="47" t="s">
        <v>112</v>
      </c>
      <c r="G32" s="47" t="s">
        <v>54</v>
      </c>
      <c r="H32" s="47" t="s">
        <v>71</v>
      </c>
      <c r="I32" s="47" t="s">
        <v>113</v>
      </c>
      <c r="J32" s="48">
        <v>410000</v>
      </c>
      <c r="K32" s="48">
        <v>410000</v>
      </c>
      <c r="L32" s="47" t="s">
        <v>72</v>
      </c>
      <c r="M32" s="47" t="s">
        <v>85</v>
      </c>
      <c r="N32" s="48">
        <f>(J32/K32)*100</f>
        <v>100</v>
      </c>
      <c r="O32" s="48">
        <v>400000</v>
      </c>
      <c r="P32" s="47" t="s">
        <v>114</v>
      </c>
      <c r="Q32" s="47" t="s">
        <v>115</v>
      </c>
      <c r="R32" s="49"/>
    </row>
    <row r="33" spans="1:19" s="5" customFormat="1" ht="150" customHeight="1" x14ac:dyDescent="0.25">
      <c r="A33" s="1"/>
      <c r="B33" s="8" t="s">
        <v>116</v>
      </c>
      <c r="C33" s="8"/>
      <c r="D33" s="47" t="s">
        <v>117</v>
      </c>
      <c r="E33" s="47" t="s">
        <v>118</v>
      </c>
      <c r="F33" s="47" t="s">
        <v>119</v>
      </c>
      <c r="G33" s="47" t="s">
        <v>54</v>
      </c>
      <c r="H33" s="47" t="s">
        <v>71</v>
      </c>
      <c r="I33" s="47" t="s">
        <v>84</v>
      </c>
      <c r="J33" s="48">
        <v>1654021531</v>
      </c>
      <c r="K33" s="48">
        <v>1654021531</v>
      </c>
      <c r="L33" s="47" t="s">
        <v>72</v>
      </c>
      <c r="M33" s="47" t="s">
        <v>85</v>
      </c>
      <c r="N33" s="48">
        <f>(J33/K33)*100</f>
        <v>100</v>
      </c>
      <c r="O33" s="48">
        <v>1431728110</v>
      </c>
      <c r="P33" s="47" t="s">
        <v>73</v>
      </c>
      <c r="Q33" s="47" t="s">
        <v>120</v>
      </c>
      <c r="R33" s="49"/>
    </row>
    <row r="34" spans="1:19" s="5" customFormat="1" ht="150" customHeight="1" x14ac:dyDescent="0.25">
      <c r="A34" s="1"/>
      <c r="B34" s="8" t="s">
        <v>121</v>
      </c>
      <c r="C34" s="8"/>
      <c r="D34" s="47" t="s">
        <v>122</v>
      </c>
      <c r="E34" s="47" t="s">
        <v>123</v>
      </c>
      <c r="F34" s="47" t="s">
        <v>124</v>
      </c>
      <c r="G34" s="47" t="s">
        <v>54</v>
      </c>
      <c r="H34" s="47" t="s">
        <v>71</v>
      </c>
      <c r="I34" s="47" t="s">
        <v>113</v>
      </c>
      <c r="J34" s="48">
        <v>410000</v>
      </c>
      <c r="K34" s="48">
        <v>410000</v>
      </c>
      <c r="L34" s="47" t="s">
        <v>72</v>
      </c>
      <c r="M34" s="47" t="s">
        <v>85</v>
      </c>
      <c r="N34" s="48">
        <f>(J34/K34)*100</f>
        <v>100</v>
      </c>
      <c r="O34" s="48">
        <v>400000</v>
      </c>
      <c r="P34" s="47" t="s">
        <v>114</v>
      </c>
      <c r="Q34" s="47" t="s">
        <v>125</v>
      </c>
      <c r="R34" s="49"/>
    </row>
    <row r="35" spans="1:19" s="5" customFormat="1" ht="150" customHeight="1" x14ac:dyDescent="0.25">
      <c r="A35" s="1"/>
      <c r="B35" s="8" t="s">
        <v>126</v>
      </c>
      <c r="C35" s="8"/>
      <c r="D35" s="47" t="s">
        <v>127</v>
      </c>
      <c r="E35" s="47" t="s">
        <v>128</v>
      </c>
      <c r="F35" s="47" t="s">
        <v>129</v>
      </c>
      <c r="G35" s="47" t="s">
        <v>54</v>
      </c>
      <c r="H35" s="47" t="s">
        <v>71</v>
      </c>
      <c r="I35" s="47" t="s">
        <v>130</v>
      </c>
      <c r="J35" s="48">
        <v>5750</v>
      </c>
      <c r="K35" s="48">
        <v>5750</v>
      </c>
      <c r="L35" s="47" t="s">
        <v>72</v>
      </c>
      <c r="M35" s="47" t="s">
        <v>85</v>
      </c>
      <c r="N35" s="48">
        <f>(J35/K35)*100</f>
        <v>100</v>
      </c>
      <c r="O35" s="48">
        <v>0</v>
      </c>
      <c r="P35" s="47" t="s">
        <v>114</v>
      </c>
      <c r="Q35" s="47" t="s">
        <v>131</v>
      </c>
      <c r="R35" s="49"/>
    </row>
    <row r="36" spans="1:19" s="5" customFormat="1" ht="150" customHeight="1" x14ac:dyDescent="0.25">
      <c r="A36" s="1"/>
      <c r="B36" s="8" t="s">
        <v>132</v>
      </c>
      <c r="C36" s="8"/>
      <c r="D36" s="47" t="s">
        <v>133</v>
      </c>
      <c r="E36" s="47" t="s">
        <v>134</v>
      </c>
      <c r="F36" s="47" t="s">
        <v>135</v>
      </c>
      <c r="G36" s="47" t="s">
        <v>54</v>
      </c>
      <c r="H36" s="47" t="s">
        <v>71</v>
      </c>
      <c r="I36" s="47" t="s">
        <v>136</v>
      </c>
      <c r="J36" s="48">
        <v>4940</v>
      </c>
      <c r="K36" s="48">
        <v>4940</v>
      </c>
      <c r="L36" s="47" t="s">
        <v>72</v>
      </c>
      <c r="M36" s="47" t="s">
        <v>85</v>
      </c>
      <c r="N36" s="48">
        <f t="shared" ref="N36" si="2">(J36/K36)*100</f>
        <v>100</v>
      </c>
      <c r="O36" s="48">
        <v>0</v>
      </c>
      <c r="P36" s="47" t="s">
        <v>114</v>
      </c>
      <c r="Q36" s="47" t="s">
        <v>137</v>
      </c>
      <c r="R36" s="49"/>
    </row>
    <row r="37" spans="1:19" s="51" customFormat="1" ht="150" customHeight="1" x14ac:dyDescent="0.25">
      <c r="A37" s="50"/>
      <c r="B37" s="8" t="s">
        <v>138</v>
      </c>
      <c r="C37" s="8"/>
      <c r="D37" s="47" t="s">
        <v>139</v>
      </c>
      <c r="E37" s="47" t="s">
        <v>140</v>
      </c>
      <c r="F37" s="47" t="s">
        <v>141</v>
      </c>
      <c r="G37" s="47" t="s">
        <v>54</v>
      </c>
      <c r="H37" s="47" t="s">
        <v>71</v>
      </c>
      <c r="I37" s="47" t="s">
        <v>130</v>
      </c>
      <c r="J37" s="47">
        <v>3100</v>
      </c>
      <c r="K37" s="47">
        <v>3100</v>
      </c>
      <c r="L37" s="47" t="s">
        <v>72</v>
      </c>
      <c r="M37" s="47" t="s">
        <v>85</v>
      </c>
      <c r="N37" s="47">
        <f>(J37/K37)*100</f>
        <v>100</v>
      </c>
      <c r="O37" s="48">
        <v>0</v>
      </c>
      <c r="P37" s="47" t="s">
        <v>142</v>
      </c>
      <c r="Q37" s="47" t="s">
        <v>143</v>
      </c>
      <c r="R37" s="49"/>
    </row>
    <row r="38" spans="1:19" s="51" customFormat="1" ht="150" customHeight="1" x14ac:dyDescent="0.25">
      <c r="A38" s="50"/>
      <c r="B38" s="8" t="s">
        <v>144</v>
      </c>
      <c r="C38" s="8"/>
      <c r="D38" s="47" t="s">
        <v>145</v>
      </c>
      <c r="E38" s="47" t="s">
        <v>146</v>
      </c>
      <c r="F38" s="47" t="s">
        <v>135</v>
      </c>
      <c r="G38" s="47" t="s">
        <v>54</v>
      </c>
      <c r="H38" s="47" t="s">
        <v>71</v>
      </c>
      <c r="I38" s="47" t="s">
        <v>136</v>
      </c>
      <c r="J38" s="47">
        <v>2800</v>
      </c>
      <c r="K38" s="47">
        <v>2800</v>
      </c>
      <c r="L38" s="47" t="s">
        <v>72</v>
      </c>
      <c r="M38" s="47" t="s">
        <v>85</v>
      </c>
      <c r="N38" s="47">
        <f t="shared" ref="N38:N40" si="3">(J38/K38)*100</f>
        <v>100</v>
      </c>
      <c r="O38" s="48">
        <v>0</v>
      </c>
      <c r="P38" s="47" t="s">
        <v>142</v>
      </c>
      <c r="Q38" s="47" t="s">
        <v>143</v>
      </c>
      <c r="R38" s="49"/>
    </row>
    <row r="39" spans="1:19" s="51" customFormat="1" ht="150" customHeight="1" x14ac:dyDescent="0.25">
      <c r="A39" s="50"/>
      <c r="B39" s="8" t="s">
        <v>147</v>
      </c>
      <c r="C39" s="8"/>
      <c r="D39" s="47" t="s">
        <v>148</v>
      </c>
      <c r="E39" s="47" t="s">
        <v>149</v>
      </c>
      <c r="F39" s="47" t="s">
        <v>150</v>
      </c>
      <c r="G39" s="47" t="s">
        <v>54</v>
      </c>
      <c r="H39" s="47" t="s">
        <v>71</v>
      </c>
      <c r="I39" s="47" t="s">
        <v>151</v>
      </c>
      <c r="J39" s="47">
        <v>2046</v>
      </c>
      <c r="K39" s="47">
        <v>2046</v>
      </c>
      <c r="L39" s="47" t="s">
        <v>72</v>
      </c>
      <c r="M39" s="47" t="s">
        <v>85</v>
      </c>
      <c r="N39" s="47">
        <f t="shared" si="3"/>
        <v>100</v>
      </c>
      <c r="O39" s="48">
        <v>0</v>
      </c>
      <c r="P39" s="47" t="s">
        <v>142</v>
      </c>
      <c r="Q39" s="47" t="s">
        <v>152</v>
      </c>
      <c r="R39" s="49"/>
    </row>
    <row r="40" spans="1:19" s="51" customFormat="1" ht="150" customHeight="1" x14ac:dyDescent="0.25">
      <c r="A40" s="50"/>
      <c r="B40" s="8" t="s">
        <v>153</v>
      </c>
      <c r="C40" s="8"/>
      <c r="D40" s="47" t="s">
        <v>154</v>
      </c>
      <c r="E40" s="47" t="s">
        <v>155</v>
      </c>
      <c r="F40" s="47" t="s">
        <v>156</v>
      </c>
      <c r="G40" s="47" t="s">
        <v>54</v>
      </c>
      <c r="H40" s="47" t="s">
        <v>71</v>
      </c>
      <c r="I40" s="47" t="s">
        <v>157</v>
      </c>
      <c r="J40" s="47">
        <v>4016</v>
      </c>
      <c r="K40" s="47">
        <v>4016</v>
      </c>
      <c r="L40" s="47" t="s">
        <v>72</v>
      </c>
      <c r="M40" s="47" t="s">
        <v>85</v>
      </c>
      <c r="N40" s="47">
        <f t="shared" si="3"/>
        <v>100</v>
      </c>
      <c r="O40" s="48">
        <v>0</v>
      </c>
      <c r="P40" s="47" t="s">
        <v>142</v>
      </c>
      <c r="Q40" s="47" t="s">
        <v>158</v>
      </c>
      <c r="R40" s="49"/>
    </row>
    <row r="41" spans="1:19" s="5" customFormat="1" ht="150" customHeight="1" x14ac:dyDescent="0.25">
      <c r="A41" s="1"/>
      <c r="B41" s="8" t="s">
        <v>159</v>
      </c>
      <c r="C41" s="8"/>
      <c r="D41" s="47" t="s">
        <v>160</v>
      </c>
      <c r="E41" s="47" t="s">
        <v>161</v>
      </c>
      <c r="F41" s="47" t="s">
        <v>162</v>
      </c>
      <c r="G41" s="47" t="s">
        <v>54</v>
      </c>
      <c r="H41" s="47" t="s">
        <v>71</v>
      </c>
      <c r="I41" s="47" t="s">
        <v>163</v>
      </c>
      <c r="J41" s="48">
        <v>12</v>
      </c>
      <c r="K41" s="48">
        <v>12</v>
      </c>
      <c r="L41" s="47" t="s">
        <v>72</v>
      </c>
      <c r="M41" s="47" t="s">
        <v>85</v>
      </c>
      <c r="N41" s="48">
        <f>(J41/K41)*100</f>
        <v>100</v>
      </c>
      <c r="O41" s="48">
        <v>0</v>
      </c>
      <c r="P41" s="47" t="s">
        <v>107</v>
      </c>
      <c r="Q41" s="47" t="s">
        <v>164</v>
      </c>
      <c r="R41" s="49"/>
    </row>
    <row r="42" spans="1:19" s="5" customFormat="1" ht="150" customHeight="1" x14ac:dyDescent="0.25">
      <c r="A42" s="1"/>
      <c r="B42" s="8" t="s">
        <v>165</v>
      </c>
      <c r="C42" s="8"/>
      <c r="D42" s="47" t="s">
        <v>166</v>
      </c>
      <c r="E42" s="47" t="s">
        <v>167</v>
      </c>
      <c r="F42" s="47" t="s">
        <v>168</v>
      </c>
      <c r="G42" s="47" t="s">
        <v>54</v>
      </c>
      <c r="H42" s="47" t="s">
        <v>71</v>
      </c>
      <c r="I42" s="47" t="s">
        <v>169</v>
      </c>
      <c r="J42" s="48">
        <f>K42</f>
        <v>66060.793549784416</v>
      </c>
      <c r="K42" s="48">
        <v>66060.793549784416</v>
      </c>
      <c r="L42" s="47" t="s">
        <v>170</v>
      </c>
      <c r="M42" s="47" t="s">
        <v>85</v>
      </c>
      <c r="N42" s="48">
        <f>O42</f>
        <v>66060.793549784416</v>
      </c>
      <c r="O42" s="48">
        <v>66060.793549784416</v>
      </c>
      <c r="P42" s="47" t="s">
        <v>114</v>
      </c>
      <c r="Q42" s="47" t="s">
        <v>171</v>
      </c>
      <c r="R42" s="49"/>
    </row>
    <row r="43" spans="1:19" s="5" customFormat="1" ht="150" customHeight="1" x14ac:dyDescent="0.25">
      <c r="A43" s="1"/>
      <c r="B43" s="8" t="s">
        <v>172</v>
      </c>
      <c r="C43" s="8"/>
      <c r="D43" s="47" t="s">
        <v>173</v>
      </c>
      <c r="E43" s="47" t="s">
        <v>174</v>
      </c>
      <c r="F43" s="47" t="s">
        <v>175</v>
      </c>
      <c r="G43" s="47" t="s">
        <v>54</v>
      </c>
      <c r="H43" s="47" t="s">
        <v>71</v>
      </c>
      <c r="I43" s="47" t="s">
        <v>176</v>
      </c>
      <c r="J43" s="48">
        <f t="shared" ref="J43:J47" si="4">K43</f>
        <v>977</v>
      </c>
      <c r="K43" s="48">
        <v>977</v>
      </c>
      <c r="L43" s="47" t="s">
        <v>72</v>
      </c>
      <c r="M43" s="47" t="s">
        <v>85</v>
      </c>
      <c r="N43" s="48">
        <f t="shared" ref="N43:N47" si="5">O43</f>
        <v>977</v>
      </c>
      <c r="O43" s="48">
        <v>977</v>
      </c>
      <c r="P43" s="47" t="s">
        <v>114</v>
      </c>
      <c r="Q43" s="47" t="s">
        <v>177</v>
      </c>
      <c r="R43" s="49"/>
    </row>
    <row r="44" spans="1:19" s="5" customFormat="1" ht="150" customHeight="1" x14ac:dyDescent="0.25">
      <c r="A44" s="1"/>
      <c r="B44" s="8" t="s">
        <v>178</v>
      </c>
      <c r="C44" s="8"/>
      <c r="D44" s="47" t="s">
        <v>179</v>
      </c>
      <c r="E44" s="47" t="s">
        <v>180</v>
      </c>
      <c r="F44" s="47" t="s">
        <v>181</v>
      </c>
      <c r="G44" s="47" t="s">
        <v>54</v>
      </c>
      <c r="H44" s="47" t="s">
        <v>71</v>
      </c>
      <c r="I44" s="47" t="s">
        <v>182</v>
      </c>
      <c r="J44" s="48">
        <f t="shared" si="4"/>
        <v>186432536.32926279</v>
      </c>
      <c r="K44" s="48">
        <v>186432536.32926279</v>
      </c>
      <c r="L44" s="47" t="s">
        <v>72</v>
      </c>
      <c r="M44" s="47" t="s">
        <v>85</v>
      </c>
      <c r="N44" s="48">
        <f t="shared" si="5"/>
        <v>186432536.32926279</v>
      </c>
      <c r="O44" s="48">
        <v>186432536.32926279</v>
      </c>
      <c r="P44" s="47" t="s">
        <v>114</v>
      </c>
      <c r="Q44" s="47" t="s">
        <v>183</v>
      </c>
      <c r="R44" s="49"/>
    </row>
    <row r="45" spans="1:19" s="5" customFormat="1" ht="150" customHeight="1" x14ac:dyDescent="0.25">
      <c r="A45" s="1"/>
      <c r="B45" s="8" t="s">
        <v>184</v>
      </c>
      <c r="C45" s="8"/>
      <c r="D45" s="47" t="s">
        <v>185</v>
      </c>
      <c r="E45" s="47" t="s">
        <v>186</v>
      </c>
      <c r="F45" s="47" t="s">
        <v>181</v>
      </c>
      <c r="G45" s="47" t="s">
        <v>54</v>
      </c>
      <c r="H45" s="47" t="s">
        <v>71</v>
      </c>
      <c r="I45" s="47" t="s">
        <v>187</v>
      </c>
      <c r="J45" s="48">
        <f t="shared" si="4"/>
        <v>73804794.824653298</v>
      </c>
      <c r="K45" s="48">
        <v>73804794.824653298</v>
      </c>
      <c r="L45" s="47" t="s">
        <v>72</v>
      </c>
      <c r="M45" s="47" t="s">
        <v>85</v>
      </c>
      <c r="N45" s="48">
        <f t="shared" si="5"/>
        <v>73804794.824653298</v>
      </c>
      <c r="O45" s="48">
        <v>73804794.824653298</v>
      </c>
      <c r="P45" s="47" t="s">
        <v>114</v>
      </c>
      <c r="Q45" s="47" t="s">
        <v>183</v>
      </c>
      <c r="R45" s="49"/>
    </row>
    <row r="46" spans="1:19" s="5" customFormat="1" ht="150" customHeight="1" x14ac:dyDescent="0.25">
      <c r="A46" s="1"/>
      <c r="B46" s="8" t="s">
        <v>188</v>
      </c>
      <c r="C46" s="8"/>
      <c r="D46" s="47" t="s">
        <v>189</v>
      </c>
      <c r="E46" s="47" t="s">
        <v>190</v>
      </c>
      <c r="F46" s="47" t="s">
        <v>191</v>
      </c>
      <c r="G46" s="47" t="s">
        <v>54</v>
      </c>
      <c r="H46" s="47" t="s">
        <v>71</v>
      </c>
      <c r="I46" s="47" t="s">
        <v>192</v>
      </c>
      <c r="J46" s="48">
        <f t="shared" si="4"/>
        <v>62241.456635937502</v>
      </c>
      <c r="K46" s="48">
        <v>62241.456635937502</v>
      </c>
      <c r="L46" s="47" t="s">
        <v>72</v>
      </c>
      <c r="M46" s="47" t="s">
        <v>85</v>
      </c>
      <c r="N46" s="48">
        <f t="shared" si="5"/>
        <v>62241.456635937502</v>
      </c>
      <c r="O46" s="48">
        <v>62241.456635937502</v>
      </c>
      <c r="P46" s="47" t="s">
        <v>114</v>
      </c>
      <c r="Q46" s="47" t="s">
        <v>183</v>
      </c>
      <c r="R46" s="49"/>
    </row>
    <row r="47" spans="1:19" s="5" customFormat="1" ht="150" customHeight="1" x14ac:dyDescent="0.25">
      <c r="A47" s="1"/>
      <c r="B47" s="8" t="s">
        <v>193</v>
      </c>
      <c r="C47" s="8"/>
      <c r="D47" s="47" t="s">
        <v>194</v>
      </c>
      <c r="E47" s="47" t="s">
        <v>195</v>
      </c>
      <c r="F47" s="47" t="s">
        <v>191</v>
      </c>
      <c r="G47" s="47" t="s">
        <v>54</v>
      </c>
      <c r="H47" s="47" t="s">
        <v>71</v>
      </c>
      <c r="I47" s="47" t="s">
        <v>196</v>
      </c>
      <c r="J47" s="48">
        <f t="shared" si="4"/>
        <v>99159.858124605453</v>
      </c>
      <c r="K47" s="48">
        <v>99159.858124605453</v>
      </c>
      <c r="L47" s="47" t="s">
        <v>72</v>
      </c>
      <c r="M47" s="47" t="s">
        <v>85</v>
      </c>
      <c r="N47" s="48">
        <f t="shared" si="5"/>
        <v>99159.858124605453</v>
      </c>
      <c r="O47" s="48">
        <v>99159.858124605453</v>
      </c>
      <c r="P47" s="47" t="s">
        <v>114</v>
      </c>
      <c r="Q47" s="47" t="s">
        <v>183</v>
      </c>
      <c r="R47" s="49"/>
    </row>
    <row r="48" spans="1:19" s="5" customFormat="1" ht="150" customHeight="1" x14ac:dyDescent="0.25">
      <c r="A48" s="1"/>
      <c r="B48" s="8" t="s">
        <v>197</v>
      </c>
      <c r="C48" s="8"/>
      <c r="D48" s="47" t="s">
        <v>198</v>
      </c>
      <c r="E48" s="47" t="s">
        <v>190</v>
      </c>
      <c r="F48" s="47" t="s">
        <v>191</v>
      </c>
      <c r="G48" s="47" t="s">
        <v>54</v>
      </c>
      <c r="H48" s="47" t="s">
        <v>71</v>
      </c>
      <c r="I48" s="47" t="s">
        <v>199</v>
      </c>
      <c r="J48" s="48">
        <f>K48</f>
        <v>89270.5007931328</v>
      </c>
      <c r="K48" s="48">
        <v>89270.5007931328</v>
      </c>
      <c r="L48" s="47" t="s">
        <v>72</v>
      </c>
      <c r="M48" s="47" t="s">
        <v>85</v>
      </c>
      <c r="N48" s="48">
        <f>O48</f>
        <v>89270.5007931328</v>
      </c>
      <c r="O48" s="48">
        <v>89270.5007931328</v>
      </c>
      <c r="P48" s="47" t="s">
        <v>114</v>
      </c>
      <c r="Q48" s="47" t="s">
        <v>177</v>
      </c>
      <c r="R48" s="49"/>
      <c r="S48"/>
    </row>
    <row r="49" spans="1:22" s="5" customFormat="1" ht="150" customHeight="1" x14ac:dyDescent="0.25">
      <c r="A49" s="1"/>
      <c r="B49" s="8" t="s">
        <v>200</v>
      </c>
      <c r="C49" s="8"/>
      <c r="D49" s="47" t="s">
        <v>201</v>
      </c>
      <c r="E49" s="47" t="s">
        <v>202</v>
      </c>
      <c r="F49" s="47" t="s">
        <v>203</v>
      </c>
      <c r="G49" s="47" t="s">
        <v>54</v>
      </c>
      <c r="H49" s="47" t="s">
        <v>71</v>
      </c>
      <c r="I49" s="47" t="s">
        <v>204</v>
      </c>
      <c r="J49" s="48">
        <v>1</v>
      </c>
      <c r="K49" s="48">
        <v>1</v>
      </c>
      <c r="L49" s="47" t="s">
        <v>72</v>
      </c>
      <c r="M49" s="47" t="s">
        <v>85</v>
      </c>
      <c r="N49" s="48">
        <f>(J49/K49)*100</f>
        <v>100</v>
      </c>
      <c r="O49" s="48">
        <v>1</v>
      </c>
      <c r="P49" s="47" t="s">
        <v>114</v>
      </c>
      <c r="Q49" s="47" t="s">
        <v>205</v>
      </c>
      <c r="R49" s="49"/>
    </row>
    <row r="50" spans="1:22" ht="150" customHeight="1" x14ac:dyDescent="0.25">
      <c r="A50" s="1"/>
      <c r="B50" s="8" t="s">
        <v>206</v>
      </c>
      <c r="C50" s="8"/>
      <c r="D50" s="47" t="s">
        <v>207</v>
      </c>
      <c r="E50" s="47" t="s">
        <v>208</v>
      </c>
      <c r="F50" s="47" t="s">
        <v>209</v>
      </c>
      <c r="G50" s="47" t="s">
        <v>54</v>
      </c>
      <c r="H50" s="47" t="s">
        <v>71</v>
      </c>
      <c r="I50" s="47" t="s">
        <v>210</v>
      </c>
      <c r="J50" s="48">
        <v>1</v>
      </c>
      <c r="K50" s="48">
        <v>1</v>
      </c>
      <c r="L50" s="47" t="s">
        <v>72</v>
      </c>
      <c r="M50" s="47" t="s">
        <v>85</v>
      </c>
      <c r="N50" s="48">
        <f t="shared" ref="N50:N52" si="6">(J50/K50)*100</f>
        <v>100</v>
      </c>
      <c r="O50" s="48">
        <v>1</v>
      </c>
      <c r="P50" s="47" t="s">
        <v>114</v>
      </c>
      <c r="Q50" s="47" t="s">
        <v>211</v>
      </c>
      <c r="R50" s="49"/>
    </row>
    <row r="51" spans="1:22" ht="150" customHeight="1" x14ac:dyDescent="0.25">
      <c r="A51" s="1"/>
      <c r="B51" s="8" t="s">
        <v>212</v>
      </c>
      <c r="C51" s="8"/>
      <c r="D51" s="47" t="s">
        <v>213</v>
      </c>
      <c r="E51" s="47" t="s">
        <v>214</v>
      </c>
      <c r="F51" s="47" t="s">
        <v>215</v>
      </c>
      <c r="G51" s="47" t="s">
        <v>54</v>
      </c>
      <c r="H51" s="47" t="s">
        <v>71</v>
      </c>
      <c r="I51" s="47" t="s">
        <v>216</v>
      </c>
      <c r="J51" s="48">
        <v>1</v>
      </c>
      <c r="K51" s="48">
        <v>1</v>
      </c>
      <c r="L51" s="47" t="s">
        <v>72</v>
      </c>
      <c r="M51" s="47" t="s">
        <v>85</v>
      </c>
      <c r="N51" s="48">
        <f t="shared" si="6"/>
        <v>100</v>
      </c>
      <c r="O51" s="48">
        <v>1</v>
      </c>
      <c r="P51" s="47" t="s">
        <v>114</v>
      </c>
      <c r="Q51" s="47" t="s">
        <v>211</v>
      </c>
      <c r="R51" s="49"/>
    </row>
    <row r="52" spans="1:22" ht="150" customHeight="1" x14ac:dyDescent="0.25">
      <c r="A52" s="1"/>
      <c r="B52" s="8" t="s">
        <v>217</v>
      </c>
      <c r="C52" s="8"/>
      <c r="D52" s="47" t="s">
        <v>218</v>
      </c>
      <c r="E52" s="47" t="s">
        <v>219</v>
      </c>
      <c r="F52" s="47" t="s">
        <v>220</v>
      </c>
      <c r="G52" s="47" t="s">
        <v>54</v>
      </c>
      <c r="H52" s="47" t="s">
        <v>71</v>
      </c>
      <c r="I52" s="47" t="s">
        <v>221</v>
      </c>
      <c r="J52" s="48">
        <v>30</v>
      </c>
      <c r="K52" s="48">
        <v>30</v>
      </c>
      <c r="L52" s="47" t="s">
        <v>72</v>
      </c>
      <c r="M52" s="47" t="s">
        <v>85</v>
      </c>
      <c r="N52" s="48">
        <f t="shared" si="6"/>
        <v>100</v>
      </c>
      <c r="O52" s="48">
        <v>30</v>
      </c>
      <c r="P52" s="47" t="s">
        <v>114</v>
      </c>
      <c r="Q52" s="47" t="s">
        <v>222</v>
      </c>
      <c r="R52" s="49"/>
    </row>
    <row r="53" spans="1:22" ht="16.5" customHeight="1" x14ac:dyDescent="0.25">
      <c r="A53" s="1"/>
      <c r="B53" s="1"/>
      <c r="C53" s="2"/>
      <c r="D53" s="1"/>
      <c r="E53" s="1"/>
      <c r="F53" s="1"/>
      <c r="G53" s="1"/>
      <c r="H53" s="1"/>
      <c r="I53" s="1"/>
      <c r="J53" s="52"/>
      <c r="K53" s="52"/>
      <c r="L53" s="1"/>
      <c r="M53" s="1"/>
      <c r="N53" s="52"/>
      <c r="O53" s="52"/>
      <c r="P53" s="1"/>
      <c r="Q53" s="1"/>
      <c r="R53" s="1"/>
    </row>
    <row r="54" spans="1:22" ht="20.25" customHeight="1" x14ac:dyDescent="0.25">
      <c r="A54" s="53"/>
      <c r="B54" s="54" t="s">
        <v>223</v>
      </c>
      <c r="C54" s="55" t="s">
        <v>224</v>
      </c>
      <c r="D54" s="56"/>
      <c r="E54" s="56"/>
      <c r="F54" s="56"/>
      <c r="G54" s="56"/>
      <c r="H54" s="57"/>
      <c r="I54" s="58"/>
      <c r="J54" s="59"/>
      <c r="K54" s="59"/>
      <c r="L54" s="58"/>
      <c r="M54" s="58"/>
      <c r="N54" s="60"/>
      <c r="O54" s="60"/>
      <c r="P54" s="58"/>
      <c r="Q54" s="58"/>
      <c r="R54" s="58"/>
      <c r="S54" s="58"/>
      <c r="T54" s="4"/>
      <c r="U54" s="4"/>
    </row>
    <row r="55" spans="1:22" ht="20.25" customHeight="1" x14ac:dyDescent="0.25">
      <c r="A55" s="61"/>
      <c r="B55" s="62" t="s">
        <v>225</v>
      </c>
      <c r="C55" s="63" t="s">
        <v>226</v>
      </c>
      <c r="D55" s="64"/>
      <c r="E55" s="64"/>
      <c r="F55" s="64"/>
      <c r="G55" s="64"/>
      <c r="H55" s="65"/>
      <c r="I55" s="58"/>
      <c r="J55" s="59"/>
      <c r="K55" s="59"/>
      <c r="L55" s="58"/>
      <c r="M55" s="58"/>
      <c r="N55" s="60"/>
      <c r="O55" s="60"/>
      <c r="P55" s="58"/>
      <c r="Q55" s="58"/>
      <c r="R55" s="58"/>
      <c r="S55" s="58"/>
      <c r="T55" s="4"/>
      <c r="U55" s="4"/>
    </row>
    <row r="56" spans="1:22" ht="20.25" customHeight="1" x14ac:dyDescent="0.25">
      <c r="A56" s="53"/>
      <c r="B56" s="62" t="s">
        <v>227</v>
      </c>
      <c r="C56" s="63" t="s">
        <v>228</v>
      </c>
      <c r="D56" s="64"/>
      <c r="E56" s="64"/>
      <c r="F56" s="64"/>
      <c r="G56" s="64"/>
      <c r="H56" s="65"/>
      <c r="I56" s="58"/>
      <c r="J56" s="59"/>
      <c r="K56" s="59"/>
      <c r="L56" s="58"/>
      <c r="M56" s="58"/>
      <c r="N56" s="60"/>
      <c r="O56" s="60"/>
      <c r="P56" s="58"/>
      <c r="Q56" s="58"/>
      <c r="R56" s="58"/>
      <c r="S56" s="58"/>
      <c r="T56" s="4"/>
      <c r="U56" s="4"/>
    </row>
    <row r="57" spans="1:22" ht="20.25" customHeight="1" x14ac:dyDescent="0.25">
      <c r="A57" s="53"/>
      <c r="B57" s="62" t="s">
        <v>229</v>
      </c>
      <c r="C57" s="63" t="s">
        <v>230</v>
      </c>
      <c r="D57" s="64"/>
      <c r="E57" s="64"/>
      <c r="F57" s="64"/>
      <c r="G57" s="64"/>
      <c r="H57" s="65"/>
      <c r="I57" s="58"/>
      <c r="J57" s="59"/>
      <c r="K57" s="59"/>
      <c r="L57" s="58"/>
      <c r="M57" s="58"/>
      <c r="N57" s="60"/>
      <c r="O57" s="60"/>
      <c r="P57" s="58"/>
      <c r="Q57" s="58"/>
      <c r="R57" s="58"/>
      <c r="S57" s="58"/>
      <c r="T57" s="4"/>
      <c r="U57" s="4"/>
    </row>
    <row r="58" spans="1:22" ht="20.25" customHeight="1" x14ac:dyDescent="0.25">
      <c r="A58" s="53"/>
      <c r="B58" s="54" t="s">
        <v>231</v>
      </c>
      <c r="C58" s="55" t="s">
        <v>232</v>
      </c>
      <c r="D58" s="56"/>
      <c r="E58" s="56"/>
      <c r="F58" s="56"/>
      <c r="G58" s="56"/>
      <c r="H58" s="57"/>
      <c r="I58" s="58"/>
      <c r="J58" s="59"/>
      <c r="K58" s="59"/>
      <c r="L58" s="58"/>
      <c r="M58" s="58"/>
      <c r="N58" s="60"/>
      <c r="O58" s="60"/>
      <c r="P58" s="58"/>
      <c r="Q58" s="58"/>
      <c r="R58" s="58"/>
      <c r="S58" s="58"/>
      <c r="T58" s="4"/>
      <c r="U58" s="4"/>
    </row>
    <row r="59" spans="1:22" ht="20.25" customHeight="1" x14ac:dyDescent="0.25">
      <c r="A59" s="53"/>
      <c r="B59" s="54" t="s">
        <v>233</v>
      </c>
      <c r="C59" s="66" t="s">
        <v>234</v>
      </c>
      <c r="D59" s="67"/>
      <c r="E59" s="67"/>
      <c r="F59" s="67"/>
      <c r="G59" s="67"/>
      <c r="H59" s="68"/>
      <c r="I59" s="58"/>
      <c r="J59" s="59"/>
      <c r="K59" s="59"/>
      <c r="L59" s="58"/>
      <c r="M59" s="58"/>
      <c r="N59" s="60"/>
      <c r="O59" s="60"/>
      <c r="P59" s="58"/>
      <c r="Q59" s="58"/>
      <c r="R59" s="58"/>
      <c r="S59" s="58"/>
      <c r="T59" s="4"/>
      <c r="U59" s="4"/>
    </row>
    <row r="60" spans="1:22" ht="20.25" customHeight="1" x14ac:dyDescent="0.25">
      <c r="A60" s="53"/>
      <c r="B60" s="54" t="s">
        <v>235</v>
      </c>
      <c r="C60" s="55" t="s">
        <v>236</v>
      </c>
      <c r="D60" s="56"/>
      <c r="E60" s="56"/>
      <c r="F60" s="56"/>
      <c r="G60" s="56"/>
      <c r="H60" s="57"/>
      <c r="I60" s="58"/>
      <c r="J60" s="59"/>
      <c r="K60" s="59"/>
      <c r="L60" s="58"/>
      <c r="M60" s="58"/>
      <c r="N60" s="60"/>
      <c r="O60" s="60"/>
      <c r="P60" s="58"/>
      <c r="Q60" s="58"/>
      <c r="R60" s="58"/>
      <c r="S60" s="58"/>
      <c r="T60" s="4"/>
      <c r="U60" s="4"/>
    </row>
    <row r="61" spans="1:22" ht="20.25" customHeight="1" x14ac:dyDescent="0.25">
      <c r="A61" s="53"/>
      <c r="B61" s="46"/>
      <c r="C61" s="46"/>
      <c r="D61" s="58"/>
      <c r="E61" s="58"/>
      <c r="F61" s="58"/>
      <c r="G61" s="58"/>
      <c r="H61" s="58"/>
      <c r="I61" s="58"/>
      <c r="J61" s="59"/>
      <c r="K61" s="59"/>
      <c r="L61" s="58"/>
      <c r="M61" s="58"/>
      <c r="N61" s="60"/>
      <c r="O61" s="60"/>
      <c r="P61" s="58"/>
      <c r="Q61" s="58"/>
      <c r="R61" s="58"/>
      <c r="S61" s="58"/>
      <c r="T61" s="4"/>
      <c r="U61" s="4"/>
    </row>
    <row r="62" spans="1:22" ht="20.25" customHeight="1" x14ac:dyDescent="0.25">
      <c r="A62" s="53"/>
      <c r="B62" s="69" t="s">
        <v>237</v>
      </c>
      <c r="C62" s="70"/>
      <c r="D62" s="70"/>
      <c r="E62" s="70"/>
      <c r="F62" s="70"/>
      <c r="G62" s="70"/>
      <c r="H62" s="71"/>
      <c r="I62" s="4"/>
      <c r="J62" s="3"/>
      <c r="K62" s="3"/>
      <c r="L62" s="4"/>
      <c r="M62" s="4"/>
      <c r="N62" s="3"/>
      <c r="O62" s="3"/>
      <c r="P62" s="4"/>
      <c r="Q62" s="4"/>
      <c r="R62" s="4"/>
      <c r="S62" s="4"/>
      <c r="T62" s="4"/>
      <c r="U62" s="4"/>
      <c r="V62" s="5"/>
    </row>
    <row r="63" spans="1:22" ht="12" hidden="1" customHeight="1" x14ac:dyDescent="0.25"/>
    <row r="64" spans="1:22" hidden="1" x14ac:dyDescent="0.25"/>
    <row r="65" spans="1:18" hidden="1" x14ac:dyDescent="0.25"/>
    <row r="66" spans="1:18" s="5" customFormat="1" hidden="1" x14ac:dyDescent="0.25">
      <c r="A66" s="72"/>
      <c r="B66" s="72"/>
      <c r="C66" s="73"/>
      <c r="D66" s="72"/>
      <c r="E66" s="72"/>
      <c r="F66" s="72"/>
      <c r="G66" s="72"/>
      <c r="H66" s="72"/>
      <c r="I66" s="72"/>
      <c r="J66" s="74"/>
      <c r="K66" s="74"/>
      <c r="L66" s="72"/>
      <c r="M66" s="72"/>
      <c r="N66" s="74"/>
      <c r="O66" s="74"/>
      <c r="P66" s="72"/>
      <c r="Q66" s="72"/>
      <c r="R66" s="72"/>
    </row>
    <row r="67" spans="1:18" s="5" customFormat="1" hidden="1" x14ac:dyDescent="0.25">
      <c r="A67" s="72"/>
      <c r="B67" s="72"/>
      <c r="C67" s="73"/>
      <c r="D67" s="72"/>
      <c r="E67" s="72"/>
      <c r="F67" s="72"/>
      <c r="G67" s="72"/>
      <c r="H67" s="72"/>
      <c r="I67" s="72"/>
      <c r="J67" s="74"/>
      <c r="K67" s="74"/>
      <c r="L67" s="72"/>
      <c r="M67" s="72"/>
      <c r="N67" s="74"/>
      <c r="O67" s="74"/>
      <c r="P67" s="72"/>
      <c r="Q67" s="72"/>
      <c r="R67" s="72"/>
    </row>
    <row r="68" spans="1:18" s="5" customFormat="1" hidden="1" x14ac:dyDescent="0.25">
      <c r="A68" s="72"/>
      <c r="B68" s="72"/>
      <c r="C68" s="73"/>
      <c r="D68" s="72"/>
      <c r="E68" s="72"/>
      <c r="F68" s="72"/>
      <c r="G68" s="72"/>
      <c r="H68" s="72"/>
      <c r="I68" s="72"/>
      <c r="J68" s="74"/>
      <c r="K68" s="74"/>
      <c r="L68" s="72"/>
      <c r="M68" s="72"/>
      <c r="N68" s="74"/>
      <c r="O68" s="74"/>
      <c r="P68" s="72"/>
      <c r="Q68" s="72"/>
      <c r="R68" s="72"/>
    </row>
    <row r="69" spans="1:18" s="5" customFormat="1" hidden="1" x14ac:dyDescent="0.25">
      <c r="A69" s="72"/>
      <c r="B69" s="72"/>
      <c r="C69" s="73"/>
      <c r="D69" s="72"/>
      <c r="E69" s="72"/>
      <c r="F69" s="72"/>
      <c r="G69" s="72"/>
      <c r="H69" s="72"/>
      <c r="I69" s="72"/>
      <c r="J69" s="74"/>
      <c r="K69" s="74"/>
      <c r="L69" s="72"/>
      <c r="M69" s="72"/>
      <c r="N69" s="74"/>
      <c r="O69" s="74"/>
      <c r="P69" s="72"/>
      <c r="Q69" s="72"/>
      <c r="R69" s="72"/>
    </row>
    <row r="70" spans="1:18" s="5" customFormat="1" hidden="1" x14ac:dyDescent="0.25">
      <c r="A70" s="75"/>
      <c r="B70" s="75"/>
      <c r="C70" s="76"/>
      <c r="D70" s="75"/>
      <c r="E70" s="75"/>
      <c r="F70" s="75"/>
      <c r="G70" s="75"/>
      <c r="H70" s="75"/>
      <c r="I70" s="75"/>
      <c r="J70" s="77"/>
      <c r="K70" s="77"/>
      <c r="L70" s="75"/>
      <c r="M70" s="75"/>
      <c r="N70" s="77"/>
      <c r="O70" s="77"/>
      <c r="P70" s="75"/>
      <c r="Q70" s="75"/>
      <c r="R70" s="75"/>
    </row>
    <row r="71" spans="1:18" s="5" customFormat="1" ht="15" hidden="1" customHeight="1" x14ac:dyDescent="0.25">
      <c r="A71" s="72"/>
      <c r="B71" s="72"/>
      <c r="C71" s="73"/>
      <c r="D71" s="72"/>
      <c r="E71" s="72"/>
      <c r="F71" s="72"/>
      <c r="G71" s="72"/>
      <c r="H71" s="72"/>
      <c r="I71" s="72"/>
      <c r="J71" s="74"/>
      <c r="K71" s="74"/>
      <c r="L71" s="72"/>
      <c r="M71" s="72"/>
      <c r="N71" s="74"/>
      <c r="O71" s="74"/>
      <c r="P71" s="72"/>
      <c r="Q71" s="72"/>
      <c r="R71" s="72"/>
    </row>
    <row r="72" spans="1:18" s="5" customFormat="1" ht="15" hidden="1" customHeight="1" x14ac:dyDescent="0.25">
      <c r="A72" s="72"/>
      <c r="B72" s="72"/>
      <c r="C72" s="73"/>
      <c r="D72" s="72"/>
      <c r="E72" s="72"/>
      <c r="F72" s="72"/>
      <c r="G72" s="72"/>
      <c r="H72" s="72"/>
      <c r="I72" s="72"/>
      <c r="J72" s="74"/>
      <c r="K72" s="74"/>
      <c r="L72" s="72"/>
      <c r="M72" s="72"/>
      <c r="N72" s="74"/>
      <c r="O72" s="74"/>
      <c r="P72" s="72"/>
      <c r="Q72" s="72"/>
      <c r="R72" s="72"/>
    </row>
    <row r="73" spans="1:18" s="5" customFormat="1" ht="15" customHeight="1" x14ac:dyDescent="0.25">
      <c r="A73" s="75"/>
      <c r="B73" s="75"/>
      <c r="C73" s="76"/>
      <c r="D73" s="75"/>
      <c r="E73" s="75"/>
      <c r="F73" s="75"/>
      <c r="G73" s="75"/>
      <c r="H73" s="75"/>
      <c r="I73" s="75"/>
      <c r="J73" s="77"/>
      <c r="K73" s="77"/>
      <c r="L73" s="75"/>
      <c r="M73" s="75"/>
      <c r="N73" s="77"/>
      <c r="O73" s="77"/>
      <c r="P73" s="75"/>
      <c r="Q73" s="75"/>
      <c r="R73" s="75"/>
    </row>
    <row r="74" spans="1:18" ht="15" customHeight="1" x14ac:dyDescent="0.25"/>
    <row r="75" spans="1:18" ht="15" customHeight="1" x14ac:dyDescent="0.25"/>
    <row r="76" spans="1:18" ht="15" customHeight="1" x14ac:dyDescent="0.25"/>
    <row r="77" spans="1:18" ht="15" customHeight="1" x14ac:dyDescent="0.25"/>
  </sheetData>
  <mergeCells count="72">
    <mergeCell ref="B62:H62"/>
    <mergeCell ref="B51:C51"/>
    <mergeCell ref="B52:C52"/>
    <mergeCell ref="C54:H54"/>
    <mergeCell ref="C58:H58"/>
    <mergeCell ref="C59:H59"/>
    <mergeCell ref="C60:H60"/>
    <mergeCell ref="B45:C45"/>
    <mergeCell ref="B46:C46"/>
    <mergeCell ref="B47:C47"/>
    <mergeCell ref="B48:C48"/>
    <mergeCell ref="B49:C49"/>
    <mergeCell ref="B50:C50"/>
    <mergeCell ref="B39:C39"/>
    <mergeCell ref="B40:C40"/>
    <mergeCell ref="B41:C41"/>
    <mergeCell ref="B42:C42"/>
    <mergeCell ref="B43:C43"/>
    <mergeCell ref="B44:C44"/>
    <mergeCell ref="B33:C33"/>
    <mergeCell ref="B34:C34"/>
    <mergeCell ref="B35:C35"/>
    <mergeCell ref="B36:C36"/>
    <mergeCell ref="B37:C37"/>
    <mergeCell ref="B38:C38"/>
    <mergeCell ref="B27:C27"/>
    <mergeCell ref="B28:C28"/>
    <mergeCell ref="B29:C29"/>
    <mergeCell ref="B30:C30"/>
    <mergeCell ref="B31:C31"/>
    <mergeCell ref="B32:C32"/>
    <mergeCell ref="B21:Q21"/>
    <mergeCell ref="B22:C22"/>
    <mergeCell ref="B23:C23"/>
    <mergeCell ref="B24:C24"/>
    <mergeCell ref="B25:C25"/>
    <mergeCell ref="B26:C26"/>
    <mergeCell ref="B16:C16"/>
    <mergeCell ref="D16:H16"/>
    <mergeCell ref="B17:C17"/>
    <mergeCell ref="D17:H17"/>
    <mergeCell ref="B19:C19"/>
    <mergeCell ref="E19:H19"/>
    <mergeCell ref="A12:A13"/>
    <mergeCell ref="B12:C12"/>
    <mergeCell ref="D12:H12"/>
    <mergeCell ref="B13:C13"/>
    <mergeCell ref="D13:H13"/>
    <mergeCell ref="A14:A17"/>
    <mergeCell ref="B14:C14"/>
    <mergeCell ref="D14:H14"/>
    <mergeCell ref="B15:C15"/>
    <mergeCell ref="D15:H15"/>
    <mergeCell ref="B9:C9"/>
    <mergeCell ref="D9:H9"/>
    <mergeCell ref="A10:A11"/>
    <mergeCell ref="B10:C10"/>
    <mergeCell ref="D10:H10"/>
    <mergeCell ref="B11:C11"/>
    <mergeCell ref="D11:H11"/>
    <mergeCell ref="B6:C6"/>
    <mergeCell ref="D6:H6"/>
    <mergeCell ref="B7:C7"/>
    <mergeCell ref="D7:H7"/>
    <mergeCell ref="B8:C8"/>
    <mergeCell ref="D8:H8"/>
    <mergeCell ref="B3:C3"/>
    <mergeCell ref="D3:H3"/>
    <mergeCell ref="B4:C4"/>
    <mergeCell ref="D4:H4"/>
    <mergeCell ref="B5:C5"/>
    <mergeCell ref="D5:H5"/>
  </mergeCells>
  <dataValidations count="12">
    <dataValidation allowBlank="1" showInputMessage="1" showErrorMessage="1" prompt="Debe precisar qué se pretende medir del objetivo al que está asociado; ayudar a entender la utilidad, finalidad o uso del indicador. _x000a_Art. Sexto de los Lineamientos para la Construcción y Diseño de Indicadores de Desempeño del CONAC." sqref="F22" xr:uid="{AF843566-FEBD-41C4-BED6-0E040EC3202D}"/>
    <dataValidation allowBlank="1" showInputMessage="1" showErrorMessage="1" prompt="Hace referencia a las fuentes de información que pueden _x000a_ser usadas para verificar el alcance de los objetivos." sqref="P22" xr:uid="{8B96230F-2835-4B7D-84E9-8F099841E500}"/>
    <dataValidation allowBlank="1" showInputMessage="1" showErrorMessage="1" prompt="Se refiere a los factores externos que no puede controlar el programa pero que repercuten en el resultado de los objetivos expresados en forma positiva. _x000a_Art. 6 de los Lineamientos para la Construcción y Diseño de Indicadores de Desempeño del CONAC" sqref="Q22:R22" xr:uid="{4E471243-9036-41BF-8E20-5BDAE761CFB1}"/>
    <dataValidation allowBlank="1" showInputMessage="1" showErrorMessage="1" prompt="Es el valor que se espera obtener en el indicador en un tiempo determinado._x000a_Art. Sexto de los Lineamientos para la Construcción y Diseño de Indicadores de Desempeño Mediante la MML del CONAC._x000a_Ejemplo 90%" sqref="N22:O22" xr:uid="{F5CE0FD0-7826-44FE-86CD-E714253AF1B7}"/>
    <dataValidation allowBlank="1" showInputMessage="1" showErrorMessage="1" prompt="Es la expresión utilizada para identificar la naturaleza entre la relación de las variables del indicador. Ej. promedio, porcentaje, tasa de variación, etc. _x000a_Art. 6 de los Lineamientos para la Construcción y Diseño de Indicadores de Desempeño del CONAC" sqref="M22" xr:uid="{10D59758-AF79-4576-82AF-738E89151176}"/>
    <dataValidation allowBlank="1" showInputMessage="1" showErrorMessage="1" prompt="Hace referencia a la periodicidad en el tiempo con que se realiza la medición de un indicador. _x000a_Art. Sexto de los Lineamientos para la Construcción y Diseño de Indicadores de Desempeño Mediante la MML del CONAC." sqref="L22" xr:uid="{BFEE3211-F21F-47FC-BE9F-749B76193A97}"/>
    <dataValidation allowBlank="1" showInputMessage="1" showErrorMessage="1" prompt="Los &quot;valores programados&quot; son los datos numéricos asociados a las variables del indicador en cuestión que permiten calcular la meta del mismo. " sqref="J22:K22" xr:uid="{827D01DA-7821-4075-B15C-38FA784A7FC6}"/>
    <dataValidation allowBlank="1" showInputMessage="1" showErrorMessage="1" prompt="Valores numéricos que se habrán de relacionar con el cálculo del indicador propuesto. _x000a_Manual para el diseño y la construcción de indicadores de Coneval." sqref="I22" xr:uid="{F7EE66C1-31EE-4D5C-A886-79DB4507B6A9}"/>
    <dataValidation allowBlank="1" showInputMessage="1" showErrorMessage="1" prompt="Para &quot;Fin&quot; y &quot;Propósito&quot; deben contamplarse indicadores de tipo estratégico; para &quot;Componentes&quot; y &quot;Actividades&quot; deberán considerarse de gestión. _x000a_Art. Sexto de los Lineamientos para la Construcción y Diseño de Indicadores de Desempeño del CONAC." sqref="H22" xr:uid="{E0B41178-9AA9-4171-84D0-0B372E361942}"/>
    <dataValidation allowBlank="1" showInputMessage="1" showErrorMessage="1" prompt="Los indicadores deberán considerar una de las siguientes dimensiones: _x000a_a) Eficacia_x000a_b) Eficiencia_x000a_c) Economía_x000a_d) Calidad_x000a_Art. Sexto de los Lineamientos para la Construcción y Diseño de Indicadores de Desempeño Mediante la MML del CONAC." sqref="G22" xr:uid="{DD5A5AA0-9221-4DA0-ACD2-5E434C620711}"/>
    <dataValidation allowBlank="1" showInputMessage="1" showErrorMessage="1" prompt="Es la expresión que identifica al indicador y que manifiesta lo que se desea medir con él. _x000a_Art. Sexto de los Lineamientos para la Construcción y Diseño de Indicadores de Desempeño Mediante la MML del CONAC." sqref="E22" xr:uid="{148D9051-CD1F-44AF-A9AD-7DC571553A88}"/>
    <dataValidation allowBlank="1" showInputMessage="1" showErrorMessage="1" prompt="&quot;Resumen Narrativo&quot; u &quot;objetivo&quot; se entiende como el estado deseado luego de la implementación de una intervención pública. " sqref="D22" xr:uid="{7404B66A-14A6-40D5-BD19-376640A0C247}"/>
  </dataValidations>
  <pageMargins left="0.25" right="0.25" top="0.75" bottom="0.75" header="0.3" footer="0.3"/>
  <pageSetup scale="2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PP12</vt:lpstr>
      <vt:lpstr>'PP12'!Área_de_impresión</vt:lpstr>
      <vt:lpstr>'PP12'!Títulos_a_imprimir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 Selene Aceves Ramirez</dc:creator>
  <cp:lastModifiedBy>Rocio Selene Aceves Ramirez</cp:lastModifiedBy>
  <dcterms:created xsi:type="dcterms:W3CDTF">2023-01-12T00:44:05Z</dcterms:created>
  <dcterms:modified xsi:type="dcterms:W3CDTF">2023-01-12T00:48:44Z</dcterms:modified>
</cp:coreProperties>
</file>