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ajo\Estadística\DICIEMBRE\"/>
    </mc:Choice>
  </mc:AlternateContent>
  <xr:revisionPtr revIDLastSave="0" documentId="13_ncr:1_{96652371-3C10-419C-85D0-2B6957CB93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C REV-ACTU PORT" sheetId="1" r:id="rId1"/>
  </sheets>
  <externalReferences>
    <externalReference r:id="rId2"/>
  </externalReferences>
  <definedNames>
    <definedName name="_xlnm.Print_Area" localSheetId="0">'REC REV-ACTU PORT'!$A$1:$V$245</definedName>
  </definedNames>
  <calcPr calcId="191029"/>
</workbook>
</file>

<file path=xl/calcChain.xml><?xml version="1.0" encoding="utf-8"?>
<calcChain xmlns="http://schemas.openxmlformats.org/spreadsheetml/2006/main">
  <c r="K70" i="1" l="1"/>
  <c r="N134" i="1" l="1"/>
  <c r="J70" i="1" l="1"/>
  <c r="I70" i="1"/>
  <c r="H70" i="1"/>
  <c r="G70" i="1"/>
  <c r="F70" i="1"/>
  <c r="E70" i="1"/>
  <c r="D70" i="1"/>
  <c r="O92" i="1" l="1"/>
  <c r="F92" i="1"/>
  <c r="P33" i="1"/>
  <c r="R91" i="1" l="1"/>
  <c r="I91" i="1"/>
  <c r="Q206" i="1" l="1"/>
  <c r="O112" i="1" l="1"/>
  <c r="F112" i="1"/>
  <c r="R111" i="1" l="1"/>
  <c r="I111" i="1"/>
  <c r="F173" i="1"/>
  <c r="G173" i="1"/>
  <c r="J173" i="1"/>
  <c r="I173" i="1"/>
  <c r="H173" i="1"/>
  <c r="M173" i="1" l="1"/>
  <c r="Q217" i="1"/>
  <c r="M134" i="1"/>
  <c r="Q33" i="1"/>
  <c r="Q50" i="1"/>
  <c r="P50" i="1" l="1"/>
  <c r="N50" i="1"/>
  <c r="M50" i="1"/>
  <c r="L50" i="1"/>
  <c r="K50" i="1"/>
  <c r="J50" i="1"/>
  <c r="I50" i="1"/>
  <c r="K25" i="1"/>
  <c r="K26" i="1"/>
  <c r="J33" i="1"/>
  <c r="L33" i="1"/>
  <c r="M33" i="1"/>
  <c r="N33" i="1"/>
  <c r="O33" i="1"/>
  <c r="T50" i="1" l="1"/>
  <c r="K33" i="1"/>
  <c r="T33" i="1" s="1"/>
  <c r="P217" i="1"/>
  <c r="O217" i="1"/>
  <c r="L134" i="1"/>
  <c r="N217" i="1"/>
  <c r="K134" i="1"/>
  <c r="M217" i="1"/>
  <c r="J134" i="1"/>
  <c r="F134" i="1"/>
  <c r="G134" i="1"/>
  <c r="I134" i="1"/>
  <c r="L217" i="1"/>
  <c r="J217" i="1"/>
  <c r="I217" i="1"/>
  <c r="K211" i="1"/>
  <c r="K210" i="1"/>
  <c r="K209" i="1"/>
  <c r="K208" i="1"/>
  <c r="K207" i="1"/>
  <c r="K206" i="1"/>
  <c r="H128" i="1"/>
  <c r="H127" i="1"/>
  <c r="H126" i="1"/>
  <c r="H125" i="1"/>
  <c r="H122" i="1"/>
  <c r="K217" i="1" l="1"/>
  <c r="T217" i="1" s="1"/>
  <c r="H134" i="1"/>
  <c r="Q134" i="1" s="1"/>
</calcChain>
</file>

<file path=xl/sharedStrings.xml><?xml version="1.0" encoding="utf-8"?>
<sst xmlns="http://schemas.openxmlformats.org/spreadsheetml/2006/main" count="140" uniqueCount="37">
  <si>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</si>
  <si>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</si>
  <si>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</si>
  <si>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</si>
  <si>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</si>
  <si>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</si>
  <si>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</si>
  <si>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</si>
  <si>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</si>
  <si>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</si>
  <si>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</si>
  <si>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</si>
  <si>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</si>
  <si>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</si>
  <si>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MARZO</t>
  </si>
  <si>
    <t>Se confirma respuesta</t>
  </si>
  <si>
    <t xml:space="preserve">Se requiere entregar de información </t>
  </si>
  <si>
    <t xml:space="preserve">Se sobresee </t>
  </si>
  <si>
    <t>Total</t>
  </si>
  <si>
    <t>COMPARATIVO DE ACTUALIZACIONES DEL PORTAL</t>
  </si>
  <si>
    <t>COMPARATIVO DE NÚMERO DE PREGUNTAS</t>
  </si>
  <si>
    <t xml:space="preserve">DIRECCIÓN DE TRANSPARENCIA Y BUENAS PRÁCTICAS </t>
  </si>
  <si>
    <t xml:space="preserve"> RECURSOS DE REVISIÓN ACUMULADOS</t>
  </si>
  <si>
    <t>*2017</t>
  </si>
  <si>
    <t>**2018</t>
  </si>
  <si>
    <t>En Tramite</t>
  </si>
  <si>
    <t xml:space="preserve">*Nota: Se registran el sentido de las resoluciones en atención al año en que se notificaron a esté sujeto obligado por pate de Pleno del Instituto </t>
  </si>
  <si>
    <t>NÚMERO DE PREGUNTAS</t>
  </si>
  <si>
    <t>COMPARATIVO DE ACTUALIZACIONES 
PLATAFORMA NACIONAL DE TRANSPARENCIA</t>
  </si>
  <si>
    <t>ATENCIÓN A REQUERIMIENTOS JUDICIALES Y ADMINISTRATIVOS</t>
  </si>
  <si>
    <t>ATENCIÓN REQUERIMIENTOS JUDICIALES</t>
  </si>
  <si>
    <t>ATENCIÓN REQUERIMIENTOS ADMINISTRATIVOS</t>
  </si>
  <si>
    <t>ATENCIÓN A RECURSOS DE TRANSPARENCIA Y PROTECCIÓN DE DATOS PERSONALES</t>
  </si>
  <si>
    <t xml:space="preserve">RECURSOS DE TRANSPARENCIA </t>
  </si>
  <si>
    <t>RECURSOS DE PROTECCIÓN DE DATOS PERSONALES</t>
  </si>
  <si>
    <t>ACTUALIZACIONES DEL PORTAL DE TRANSPARENCIA</t>
  </si>
  <si>
    <t>INFORMACIÓN ESTADÍSTICAS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</si>
</sst>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147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0" xfId="0" applyFill="1" applyBorder="1"/>
    <xf numFmtId="0" fontId="2" fillId="4" borderId="0" xfId="0" applyFont="1" applyFill="1"/>
    <xf numFmtId="0" fontId="3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2" fillId="2" borderId="0" xfId="0" applyFont="1" applyFill="1"/>
    <xf numFmtId="0" fontId="4" fillId="4" borderId="0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Border="1"/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8" fillId="4" borderId="0" xfId="0" applyFont="1" applyFill="1"/>
    <xf numFmtId="0" fontId="13" fillId="4" borderId="0" xfId="0" applyFont="1" applyFill="1"/>
    <xf numFmtId="0" fontId="12" fillId="4" borderId="0" xfId="0" applyFont="1" applyFill="1"/>
    <xf numFmtId="0" fontId="11" fillId="5" borderId="17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2" fillId="6" borderId="3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5" borderId="17" xfId="0" applyNumberFormat="1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3" fontId="12" fillId="6" borderId="5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wrapText="1"/>
    </xf>
    <xf numFmtId="0" fontId="12" fillId="5" borderId="12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wrapText="1"/>
    </xf>
    <xf numFmtId="0" fontId="11" fillId="6" borderId="34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</cellXfs>
  <cellStyles count="18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17" xfId="17" xr:uid="{00000000-0005-0000-0000-000008000000}"/>
    <cellStyle name="Normal 2" xfId="1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5" xfId="12" xr:uid="{00000000-0005-0000-0000-00000D000000}"/>
    <cellStyle name="Normal 6" xfId="13" xr:uid="{00000000-0005-0000-0000-00000E000000}"/>
    <cellStyle name="Normal 7" xfId="14" xr:uid="{00000000-0005-0000-0000-00000F000000}"/>
    <cellStyle name="Normal 8" xfId="15" xr:uid="{00000000-0005-0000-0000-000010000000}"/>
    <cellStyle name="Normal 9" xfId="16" xr:uid="{00000000-0005-0000-0000-000011000000}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>
          <a:outerShdw blurRad="50800" dist="50800" dir="5400000" algn="ctr" rotWithShape="0">
            <a:schemeClr val="accent3"/>
          </a:outerShdw>
        </a:effectLst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>
          <a:outerShdw blurRad="50800" dist="50800" dir="5400000" algn="ctr" rotWithShape="0">
            <a:schemeClr val="accent3"/>
          </a:outerShdw>
        </a:effectLst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44000"/>
              </a:schemeClr>
            </a:solidFill>
            <a:ln w="9525" cap="flat" cmpd="sng" algn="ctr">
              <a:solidFill>
                <a:schemeClr val="accent5">
                  <a:shade val="44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44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6-4EDC-9C6E-E52ACDC40697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 w="9525" cap="flat" cmpd="sng" algn="ctr">
              <a:solidFill>
                <a:schemeClr val="accent5">
                  <a:shade val="58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8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6-4EDC-9C6E-E52ACDC40697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2000"/>
              </a:schemeClr>
            </a:solidFill>
            <a:ln w="9525" cap="flat" cmpd="sng" algn="ctr">
              <a:solidFill>
                <a:schemeClr val="accent5">
                  <a:shade val="7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7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17</c:v>
                </c:pt>
                <c:pt idx="6">
                  <c:v>2</c:v>
                </c:pt>
                <c:pt idx="7">
                  <c:v>2</c:v>
                </c:pt>
                <c:pt idx="8">
                  <c:v>29</c:v>
                </c:pt>
                <c:pt idx="9">
                  <c:v>39</c:v>
                </c:pt>
                <c:pt idx="10">
                  <c:v>4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6-4EDC-9C6E-E52ACDC40697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 w="9525" cap="flat" cmpd="sng" algn="ctr">
              <a:solidFill>
                <a:schemeClr val="accent5">
                  <a:shade val="8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8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6-4EDC-9C6E-E52ACDC40697}"/>
            </c:ext>
          </c:extLst>
        </c:ser>
        <c:ser>
          <c:idx val="4"/>
          <c:order val="4"/>
          <c:tx>
            <c:strRef>
              <c:f>'REC REV-ACTU PORT'!$M$20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6-4EDC-9C6E-E52ACDC40697}"/>
            </c:ext>
          </c:extLst>
        </c:ser>
        <c:ser>
          <c:idx val="5"/>
          <c:order val="5"/>
          <c:tx>
            <c:strRef>
              <c:f>'REC REV-ACTU PORT'!$N$20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 w="9525" cap="flat" cmpd="sng" algn="ctr">
              <a:solidFill>
                <a:schemeClr val="accent5">
                  <a:tint val="8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8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PORT'!$N$21:$N$32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23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6-4EDC-9C6E-E52ACDC40697}"/>
            </c:ext>
          </c:extLst>
        </c:ser>
        <c:ser>
          <c:idx val="6"/>
          <c:order val="6"/>
          <c:tx>
            <c:strRef>
              <c:f>'REC REV-ACTU PORT'!$O$20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72000"/>
              </a:schemeClr>
            </a:solidFill>
            <a:ln w="9525" cap="flat" cmpd="sng" algn="ctr">
              <a:solidFill>
                <a:schemeClr val="accent5">
                  <a:tint val="7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7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PORT'!$O$21:$O$32</c:f>
              <c:numCache>
                <c:formatCode>General</c:formatCode>
                <c:ptCount val="12"/>
                <c:pt idx="0">
                  <c:v>4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12</c:v>
                </c:pt>
                <c:pt idx="6">
                  <c:v>3</c:v>
                </c:pt>
                <c:pt idx="7">
                  <c:v>9</c:v>
                </c:pt>
                <c:pt idx="8">
                  <c:v>15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6-4EDC-9C6E-E52ACDC40697}"/>
            </c:ext>
          </c:extLst>
        </c:ser>
        <c:ser>
          <c:idx val="7"/>
          <c:order val="7"/>
          <c:tx>
            <c:strRef>
              <c:f>'REC REV-ACTU PORT'!$P$20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 w="9525" cap="flat" cmpd="sng" algn="ctr">
              <a:solidFill>
                <a:schemeClr val="accent5">
                  <a:tint val="58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58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PORT'!$P$21:$P$32</c:f>
              <c:numCache>
                <c:formatCode>General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19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6-4EDC-9C6E-E52ACDC40697}"/>
            </c:ext>
          </c:extLst>
        </c:ser>
        <c:ser>
          <c:idx val="8"/>
          <c:order val="8"/>
          <c:tx>
            <c:strRef>
              <c:f>'REC REV-ACTU PORT'!$Q$20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44000"/>
              </a:schemeClr>
            </a:solidFill>
            <a:ln w="9525" cap="flat" cmpd="sng" algn="ctr">
              <a:solidFill>
                <a:schemeClr val="accent5">
                  <a:tint val="44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44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PORT'!$Q$21:$Q$32</c:f>
              <c:numCache>
                <c:formatCode>General</c:formatCode>
                <c:ptCount val="12"/>
                <c:pt idx="0">
                  <c:v>4</c:v>
                </c:pt>
                <c:pt idx="1">
                  <c:v>13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22</c:v>
                </c:pt>
                <c:pt idx="6">
                  <c:v>9</c:v>
                </c:pt>
                <c:pt idx="7">
                  <c:v>26</c:v>
                </c:pt>
                <c:pt idx="8">
                  <c:v>7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6-4EDC-9C6E-E52ACDC406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16540128"/>
        <c:axId val="616541696"/>
        <c:axId val="0"/>
      </c:bar3DChart>
      <c:catAx>
        <c:axId val="61654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541696"/>
        <c:crosses val="autoZero"/>
        <c:auto val="1"/>
        <c:lblAlgn val="ctr"/>
        <c:lblOffset val="100"/>
        <c:noMultiLvlLbl val="0"/>
      </c:catAx>
      <c:valAx>
        <c:axId val="61654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165401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5164628736342138"/>
          <c:y val="0.26089238845144358"/>
          <c:w val="2.840822256688276E-2"/>
          <c:h val="0.62534570786720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PORT'!$F$121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4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PORT'!$F$122:$F$133</c:f>
              <c:numCache>
                <c:formatCode>General</c:formatCode>
                <c:ptCount val="12"/>
                <c:pt idx="0">
                  <c:v>358</c:v>
                </c:pt>
                <c:pt idx="1">
                  <c:v>365</c:v>
                </c:pt>
                <c:pt idx="2">
                  <c:v>255</c:v>
                </c:pt>
                <c:pt idx="3">
                  <c:v>264</c:v>
                </c:pt>
                <c:pt idx="4">
                  <c:v>263</c:v>
                </c:pt>
                <c:pt idx="5">
                  <c:v>312</c:v>
                </c:pt>
                <c:pt idx="6">
                  <c:v>370</c:v>
                </c:pt>
                <c:pt idx="7">
                  <c:v>252</c:v>
                </c:pt>
                <c:pt idx="8">
                  <c:v>306</c:v>
                </c:pt>
                <c:pt idx="9">
                  <c:v>465</c:v>
                </c:pt>
                <c:pt idx="10">
                  <c:v>322</c:v>
                </c:pt>
                <c:pt idx="1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D-4142-8230-51FAD90774D5}"/>
            </c:ext>
          </c:extLst>
        </c:ser>
        <c:ser>
          <c:idx val="1"/>
          <c:order val="1"/>
          <c:tx>
            <c:strRef>
              <c:f>'REC REV-ACTU PORT'!$G$121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PORT'!$G$122:$G$133</c:f>
              <c:numCache>
                <c:formatCode>General</c:formatCode>
                <c:ptCount val="12"/>
                <c:pt idx="0">
                  <c:v>264</c:v>
                </c:pt>
                <c:pt idx="1">
                  <c:v>357</c:v>
                </c:pt>
                <c:pt idx="2">
                  <c:v>379</c:v>
                </c:pt>
                <c:pt idx="3">
                  <c:v>856</c:v>
                </c:pt>
                <c:pt idx="4">
                  <c:v>406</c:v>
                </c:pt>
                <c:pt idx="5">
                  <c:v>316</c:v>
                </c:pt>
                <c:pt idx="6">
                  <c:v>275</c:v>
                </c:pt>
                <c:pt idx="7">
                  <c:v>286</c:v>
                </c:pt>
                <c:pt idx="8">
                  <c:v>693</c:v>
                </c:pt>
                <c:pt idx="9">
                  <c:v>252</c:v>
                </c:pt>
                <c:pt idx="10">
                  <c:v>293</c:v>
                </c:pt>
                <c:pt idx="1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D-4142-8230-51FAD90774D5}"/>
            </c:ext>
          </c:extLst>
        </c:ser>
        <c:ser>
          <c:idx val="2"/>
          <c:order val="2"/>
          <c:tx>
            <c:strRef>
              <c:f>'REC REV-ACTU PORT'!$H$121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2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PORT'!$H$122:$H$133</c:f>
              <c:numCache>
                <c:formatCode>General</c:formatCode>
                <c:ptCount val="12"/>
                <c:pt idx="0">
                  <c:v>309</c:v>
                </c:pt>
                <c:pt idx="1">
                  <c:v>522</c:v>
                </c:pt>
                <c:pt idx="2">
                  <c:v>245</c:v>
                </c:pt>
                <c:pt idx="3">
                  <c:v>221</c:v>
                </c:pt>
                <c:pt idx="4">
                  <c:v>672</c:v>
                </c:pt>
                <c:pt idx="5">
                  <c:v>433</c:v>
                </c:pt>
                <c:pt idx="6">
                  <c:v>427</c:v>
                </c:pt>
                <c:pt idx="7">
                  <c:v>573</c:v>
                </c:pt>
                <c:pt idx="8">
                  <c:v>413</c:v>
                </c:pt>
                <c:pt idx="9">
                  <c:v>454</c:v>
                </c:pt>
                <c:pt idx="10">
                  <c:v>580</c:v>
                </c:pt>
                <c:pt idx="1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BD-4142-8230-51FAD90774D5}"/>
            </c:ext>
          </c:extLst>
        </c:ser>
        <c:ser>
          <c:idx val="3"/>
          <c:order val="3"/>
          <c:tx>
            <c:strRef>
              <c:f>'REC REV-ACTU PORT'!$I$121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0"/>
              <c:layout>
                <c:manualLayout>
                  <c:x val="1.4059027620823056E-2"/>
                  <c:y val="-2.68562392912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BD-4142-8230-51FAD9077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PORT'!$I$122:$I$133</c:f>
              <c:numCache>
                <c:formatCode>General</c:formatCode>
                <c:ptCount val="12"/>
                <c:pt idx="0">
                  <c:v>804</c:v>
                </c:pt>
                <c:pt idx="1">
                  <c:v>384</c:v>
                </c:pt>
                <c:pt idx="2">
                  <c:v>604</c:v>
                </c:pt>
                <c:pt idx="3">
                  <c:v>517</c:v>
                </c:pt>
                <c:pt idx="4">
                  <c:v>721</c:v>
                </c:pt>
                <c:pt idx="5">
                  <c:v>939</c:v>
                </c:pt>
                <c:pt idx="6">
                  <c:v>835</c:v>
                </c:pt>
                <c:pt idx="7">
                  <c:v>515</c:v>
                </c:pt>
                <c:pt idx="8">
                  <c:v>1287</c:v>
                </c:pt>
                <c:pt idx="9">
                  <c:v>792</c:v>
                </c:pt>
                <c:pt idx="10">
                  <c:v>570</c:v>
                </c:pt>
                <c:pt idx="1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BD-4142-8230-51FAD90774D5}"/>
            </c:ext>
          </c:extLst>
        </c:ser>
        <c:ser>
          <c:idx val="4"/>
          <c:order val="4"/>
          <c:tx>
            <c:strRef>
              <c:f>'REC REV-ACTU PORT'!$J$121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5"/>
              <c:layout>
                <c:manualLayout>
                  <c:x val="1.4059027620823228E-2"/>
                  <c:y val="3.07724187022343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BD-4142-8230-51FAD90774D5}"/>
                </c:ext>
              </c:extLst>
            </c:dLbl>
            <c:dLbl>
              <c:idx val="10"/>
              <c:layout>
                <c:manualLayout>
                  <c:x val="8.20109944548021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BD-4142-8230-51FAD9077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PORT'!$J$122:$J$133</c:f>
              <c:numCache>
                <c:formatCode>General</c:formatCode>
                <c:ptCount val="12"/>
                <c:pt idx="0">
                  <c:v>494</c:v>
                </c:pt>
                <c:pt idx="1">
                  <c:v>569</c:v>
                </c:pt>
                <c:pt idx="2">
                  <c:v>522</c:v>
                </c:pt>
                <c:pt idx="3">
                  <c:v>515</c:v>
                </c:pt>
                <c:pt idx="4">
                  <c:v>674</c:v>
                </c:pt>
                <c:pt idx="5">
                  <c:v>952</c:v>
                </c:pt>
                <c:pt idx="6">
                  <c:v>1218</c:v>
                </c:pt>
                <c:pt idx="7">
                  <c:v>1356</c:v>
                </c:pt>
                <c:pt idx="8">
                  <c:v>794</c:v>
                </c:pt>
                <c:pt idx="9">
                  <c:v>612</c:v>
                </c:pt>
                <c:pt idx="10">
                  <c:v>510</c:v>
                </c:pt>
                <c:pt idx="11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BD-4142-8230-51FAD90774D5}"/>
            </c:ext>
          </c:extLst>
        </c:ser>
        <c:ser>
          <c:idx val="5"/>
          <c:order val="5"/>
          <c:tx>
            <c:strRef>
              <c:f>'REC REV-ACTU PORT'!$K$121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1.1715856350686001E-2"/>
                  <c:y val="-1.23089674808937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BD-4142-8230-51FAD9077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PORT'!$K$122:$K$133</c:f>
              <c:numCache>
                <c:formatCode>General</c:formatCode>
                <c:ptCount val="12"/>
                <c:pt idx="0">
                  <c:v>709</c:v>
                </c:pt>
                <c:pt idx="1">
                  <c:v>649</c:v>
                </c:pt>
                <c:pt idx="2">
                  <c:v>629</c:v>
                </c:pt>
                <c:pt idx="3">
                  <c:v>569</c:v>
                </c:pt>
                <c:pt idx="4">
                  <c:v>825</c:v>
                </c:pt>
                <c:pt idx="5">
                  <c:v>761</c:v>
                </c:pt>
                <c:pt idx="6">
                  <c:v>1411</c:v>
                </c:pt>
                <c:pt idx="7">
                  <c:v>1100</c:v>
                </c:pt>
                <c:pt idx="8">
                  <c:v>580</c:v>
                </c:pt>
                <c:pt idx="9">
                  <c:v>1159</c:v>
                </c:pt>
                <c:pt idx="10">
                  <c:v>674</c:v>
                </c:pt>
                <c:pt idx="11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BD-4142-8230-51FAD90774D5}"/>
            </c:ext>
          </c:extLst>
        </c:ser>
        <c:ser>
          <c:idx val="6"/>
          <c:order val="6"/>
          <c:tx>
            <c:strRef>
              <c:f>'REC REV-ACTU PORT'!$L$121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72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PORT'!$L$122:$L$133</c:f>
              <c:numCache>
                <c:formatCode>General</c:formatCode>
                <c:ptCount val="12"/>
                <c:pt idx="0">
                  <c:v>676</c:v>
                </c:pt>
                <c:pt idx="1">
                  <c:v>809</c:v>
                </c:pt>
                <c:pt idx="2">
                  <c:v>572</c:v>
                </c:pt>
                <c:pt idx="3">
                  <c:v>365</c:v>
                </c:pt>
                <c:pt idx="4">
                  <c:v>741</c:v>
                </c:pt>
                <c:pt idx="5">
                  <c:v>749</c:v>
                </c:pt>
                <c:pt idx="6">
                  <c:v>961</c:v>
                </c:pt>
                <c:pt idx="7">
                  <c:v>2034</c:v>
                </c:pt>
                <c:pt idx="8">
                  <c:v>1015</c:v>
                </c:pt>
                <c:pt idx="9">
                  <c:v>1010</c:v>
                </c:pt>
                <c:pt idx="10">
                  <c:v>903</c:v>
                </c:pt>
                <c:pt idx="11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BD-4142-8230-51FAD90774D5}"/>
            </c:ext>
          </c:extLst>
        </c:ser>
        <c:ser>
          <c:idx val="8"/>
          <c:order val="7"/>
          <c:tx>
            <c:strRef>
              <c:f>'REC REV-ACTU PORT'!$M$121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4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'REC REV-ACTU PORT'!$M$122:$M$133</c:f>
              <c:numCache>
                <c:formatCode>General</c:formatCode>
                <c:ptCount val="12"/>
                <c:pt idx="0">
                  <c:v>1172</c:v>
                </c:pt>
                <c:pt idx="1">
                  <c:v>669</c:v>
                </c:pt>
                <c:pt idx="2">
                  <c:v>1038</c:v>
                </c:pt>
                <c:pt idx="3">
                  <c:v>1052</c:v>
                </c:pt>
                <c:pt idx="4">
                  <c:v>841</c:v>
                </c:pt>
                <c:pt idx="5">
                  <c:v>1026</c:v>
                </c:pt>
                <c:pt idx="6">
                  <c:v>1509</c:v>
                </c:pt>
                <c:pt idx="7">
                  <c:v>1262</c:v>
                </c:pt>
                <c:pt idx="8">
                  <c:v>1048</c:v>
                </c:pt>
                <c:pt idx="9">
                  <c:v>763</c:v>
                </c:pt>
                <c:pt idx="10">
                  <c:v>1196</c:v>
                </c:pt>
                <c:pt idx="11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BD-4142-8230-51FAD90774D5}"/>
            </c:ext>
          </c:extLst>
        </c:ser>
        <c:ser>
          <c:idx val="7"/>
          <c:order val="8"/>
          <c:tx>
            <c:strRef>
              <c:f>'REC REV-ACTU PORT'!$N$121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PORT'!$D$122:$E$133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PORT'!$N$122:$N$133</c:f>
              <c:numCache>
                <c:formatCode>General</c:formatCode>
                <c:ptCount val="12"/>
                <c:pt idx="0">
                  <c:v>800</c:v>
                </c:pt>
                <c:pt idx="1">
                  <c:v>885</c:v>
                </c:pt>
                <c:pt idx="2">
                  <c:v>919</c:v>
                </c:pt>
                <c:pt idx="3">
                  <c:v>647</c:v>
                </c:pt>
                <c:pt idx="4">
                  <c:v>1026</c:v>
                </c:pt>
                <c:pt idx="5" formatCode="#,##0">
                  <c:v>1094</c:v>
                </c:pt>
                <c:pt idx="6" formatCode="#,##0">
                  <c:v>1199</c:v>
                </c:pt>
                <c:pt idx="7" formatCode="#,##0">
                  <c:v>1084</c:v>
                </c:pt>
                <c:pt idx="8" formatCode="#,##0">
                  <c:v>1760</c:v>
                </c:pt>
                <c:pt idx="9" formatCode="#,##0">
                  <c:v>1763</c:v>
                </c:pt>
                <c:pt idx="10" formatCode="#,##0">
                  <c:v>2124</c:v>
                </c:pt>
                <c:pt idx="11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BD-4142-8230-51FAD90774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16539736"/>
        <c:axId val="616540912"/>
        <c:axId val="0"/>
      </c:bar3DChart>
      <c:catAx>
        <c:axId val="616539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540912"/>
        <c:crosses val="autoZero"/>
        <c:auto val="1"/>
        <c:lblAlgn val="ctr"/>
        <c:lblOffset val="100"/>
        <c:noMultiLvlLbl val="0"/>
      </c:catAx>
      <c:valAx>
        <c:axId val="61654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5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shade val="44000"/>
              </a:schemeClr>
            </a:solidFill>
            <a:ln w="9525" cap="flat" cmpd="sng" algn="ctr">
              <a:solidFill>
                <a:schemeClr val="accent5">
                  <a:shade val="44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44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2.0403140658323889E-17"/>
                  <c:y val="-2.230970996875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D7-46A3-B2B4-9129E016F2F3}"/>
                </c:ext>
              </c:extLst>
            </c:dLbl>
            <c:dLbl>
              <c:idx val="10"/>
              <c:layout>
                <c:manualLayout>
                  <c:x val="-7.7903800636375028E-3"/>
                  <c:y val="6.3742028482146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7-46A3-B2B4-9129E016F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PORT'!$I$205:$I$216</c:f>
              <c:numCache>
                <c:formatCode>General</c:formatCode>
                <c:ptCount val="12"/>
                <c:pt idx="0">
                  <c:v>704</c:v>
                </c:pt>
                <c:pt idx="1">
                  <c:v>410</c:v>
                </c:pt>
                <c:pt idx="2">
                  <c:v>620</c:v>
                </c:pt>
                <c:pt idx="3">
                  <c:v>491</c:v>
                </c:pt>
                <c:pt idx="4">
                  <c:v>562</c:v>
                </c:pt>
                <c:pt idx="5">
                  <c:v>490</c:v>
                </c:pt>
                <c:pt idx="6">
                  <c:v>858</c:v>
                </c:pt>
                <c:pt idx="7">
                  <c:v>805</c:v>
                </c:pt>
                <c:pt idx="8">
                  <c:v>628</c:v>
                </c:pt>
                <c:pt idx="9">
                  <c:v>666</c:v>
                </c:pt>
                <c:pt idx="10">
                  <c:v>701</c:v>
                </c:pt>
                <c:pt idx="11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7-46A3-B2B4-9129E016F2F3}"/>
            </c:ext>
          </c:extLst>
        </c:ser>
        <c:ser>
          <c:idx val="1"/>
          <c:order val="1"/>
          <c:tx>
            <c:strRef>
              <c:f>'REC REV-ACTU PORT'!$J$204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 w="9525" cap="flat" cmpd="sng" algn="ctr">
              <a:solidFill>
                <a:schemeClr val="accent5">
                  <a:shade val="58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8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2.2258228753249602E-3"/>
                  <c:y val="-2.5496811392858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7-46A3-B2B4-9129E016F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PORT'!$J$205:$J$216</c:f>
              <c:numCache>
                <c:formatCode>General</c:formatCode>
                <c:ptCount val="12"/>
                <c:pt idx="0">
                  <c:v>696</c:v>
                </c:pt>
                <c:pt idx="1">
                  <c:v>633</c:v>
                </c:pt>
                <c:pt idx="2">
                  <c:v>566</c:v>
                </c:pt>
                <c:pt idx="3">
                  <c:v>582</c:v>
                </c:pt>
                <c:pt idx="4">
                  <c:v>595</c:v>
                </c:pt>
                <c:pt idx="5">
                  <c:v>608</c:v>
                </c:pt>
                <c:pt idx="6">
                  <c:v>965</c:v>
                </c:pt>
                <c:pt idx="7">
                  <c:v>679</c:v>
                </c:pt>
                <c:pt idx="8">
                  <c:v>606</c:v>
                </c:pt>
                <c:pt idx="9">
                  <c:v>1137</c:v>
                </c:pt>
                <c:pt idx="10">
                  <c:v>731</c:v>
                </c:pt>
                <c:pt idx="1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7-46A3-B2B4-9129E016F2F3}"/>
            </c:ext>
          </c:extLst>
        </c:ser>
        <c:ser>
          <c:idx val="2"/>
          <c:order val="2"/>
          <c:tx>
            <c:strRef>
              <c:f>'REC REV-ACTU PORT'!$K$204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shade val="72000"/>
              </a:schemeClr>
            </a:solidFill>
            <a:ln w="9525" cap="flat" cmpd="sng" algn="ctr">
              <a:solidFill>
                <a:schemeClr val="accent5">
                  <a:shade val="7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7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-6.677468625975084E-3"/>
                  <c:y val="-5.842951779252563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D7-46A3-B2B4-9129E016F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PORT'!$K$205:$K$216</c:f>
              <c:numCache>
                <c:formatCode>General</c:formatCode>
                <c:ptCount val="12"/>
                <c:pt idx="0">
                  <c:v>696</c:v>
                </c:pt>
                <c:pt idx="1">
                  <c:v>1282</c:v>
                </c:pt>
                <c:pt idx="2">
                  <c:v>622</c:v>
                </c:pt>
                <c:pt idx="3">
                  <c:v>1249</c:v>
                </c:pt>
                <c:pt idx="4">
                  <c:v>1707</c:v>
                </c:pt>
                <c:pt idx="5">
                  <c:v>1327</c:v>
                </c:pt>
                <c:pt idx="6">
                  <c:v>1147</c:v>
                </c:pt>
                <c:pt idx="7">
                  <c:v>573</c:v>
                </c:pt>
                <c:pt idx="8">
                  <c:v>1128</c:v>
                </c:pt>
                <c:pt idx="9">
                  <c:v>1085</c:v>
                </c:pt>
                <c:pt idx="10">
                  <c:v>1384</c:v>
                </c:pt>
                <c:pt idx="11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D7-46A3-B2B4-9129E016F2F3}"/>
            </c:ext>
          </c:extLst>
        </c:ser>
        <c:ser>
          <c:idx val="3"/>
          <c:order val="3"/>
          <c:tx>
            <c:strRef>
              <c:f>'REC REV-ACTU PORT'!$L$204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 w="9525" cap="flat" cmpd="sng" algn="ctr">
              <a:solidFill>
                <a:schemeClr val="accent5">
                  <a:shade val="8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8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PORT'!$L$205:$L$216</c:f>
              <c:numCache>
                <c:formatCode>General</c:formatCode>
                <c:ptCount val="12"/>
                <c:pt idx="0">
                  <c:v>1155</c:v>
                </c:pt>
                <c:pt idx="1">
                  <c:v>1399</c:v>
                </c:pt>
                <c:pt idx="2">
                  <c:v>1321</c:v>
                </c:pt>
                <c:pt idx="3">
                  <c:v>721</c:v>
                </c:pt>
                <c:pt idx="4">
                  <c:v>1032</c:v>
                </c:pt>
                <c:pt idx="5">
                  <c:v>1435</c:v>
                </c:pt>
                <c:pt idx="6">
                  <c:v>1106</c:v>
                </c:pt>
                <c:pt idx="7">
                  <c:v>1307</c:v>
                </c:pt>
                <c:pt idx="8">
                  <c:v>1070</c:v>
                </c:pt>
                <c:pt idx="9">
                  <c:v>1283</c:v>
                </c:pt>
                <c:pt idx="10">
                  <c:v>1231</c:v>
                </c:pt>
                <c:pt idx="11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D7-46A3-B2B4-9129E016F2F3}"/>
            </c:ext>
          </c:extLst>
        </c:ser>
        <c:ser>
          <c:idx val="4"/>
          <c:order val="4"/>
          <c:tx>
            <c:strRef>
              <c:f>'REC REV-ACTU PORT'!$M$204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PORT'!$M$205:$M$216</c:f>
              <c:numCache>
                <c:formatCode>General</c:formatCode>
                <c:ptCount val="12"/>
                <c:pt idx="0">
                  <c:v>1028</c:v>
                </c:pt>
                <c:pt idx="1">
                  <c:v>2069</c:v>
                </c:pt>
                <c:pt idx="2">
                  <c:v>1466</c:v>
                </c:pt>
                <c:pt idx="3">
                  <c:v>1053</c:v>
                </c:pt>
                <c:pt idx="4">
                  <c:v>1566</c:v>
                </c:pt>
                <c:pt idx="5">
                  <c:v>1764</c:v>
                </c:pt>
                <c:pt idx="6">
                  <c:v>1420</c:v>
                </c:pt>
                <c:pt idx="7">
                  <c:v>1284</c:v>
                </c:pt>
                <c:pt idx="8">
                  <c:v>1201</c:v>
                </c:pt>
                <c:pt idx="9">
                  <c:v>1502</c:v>
                </c:pt>
                <c:pt idx="10">
                  <c:v>1164</c:v>
                </c:pt>
                <c:pt idx="11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D7-46A3-B2B4-9129E016F2F3}"/>
            </c:ext>
          </c:extLst>
        </c:ser>
        <c:ser>
          <c:idx val="5"/>
          <c:order val="5"/>
          <c:tx>
            <c:strRef>
              <c:f>'REC REV-ACTU PORT'!$N$204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 w="9525" cap="flat" cmpd="sng" algn="ctr">
              <a:solidFill>
                <a:schemeClr val="accent5">
                  <a:tint val="86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86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1129114376625015E-2"/>
                  <c:y val="-1.168590355850512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D7-46A3-B2B4-9129E016F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PORT'!$N$205:$N$216</c:f>
              <c:numCache>
                <c:formatCode>General</c:formatCode>
                <c:ptCount val="12"/>
                <c:pt idx="0">
                  <c:v>782</c:v>
                </c:pt>
                <c:pt idx="1">
                  <c:v>1043</c:v>
                </c:pt>
                <c:pt idx="2">
                  <c:v>1676</c:v>
                </c:pt>
                <c:pt idx="3">
                  <c:v>866</c:v>
                </c:pt>
                <c:pt idx="4">
                  <c:v>1461</c:v>
                </c:pt>
                <c:pt idx="5">
                  <c:v>1513</c:v>
                </c:pt>
                <c:pt idx="6">
                  <c:v>1776</c:v>
                </c:pt>
                <c:pt idx="7">
                  <c:v>1062</c:v>
                </c:pt>
                <c:pt idx="8">
                  <c:v>798</c:v>
                </c:pt>
                <c:pt idx="9">
                  <c:v>1666</c:v>
                </c:pt>
                <c:pt idx="10">
                  <c:v>1216</c:v>
                </c:pt>
                <c:pt idx="1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D7-46A3-B2B4-9129E016F2F3}"/>
            </c:ext>
          </c:extLst>
        </c:ser>
        <c:ser>
          <c:idx val="6"/>
          <c:order val="6"/>
          <c:tx>
            <c:strRef>
              <c:f>'REC REV-ACTU PORT'!$O$204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72000"/>
              </a:schemeClr>
            </a:solidFill>
            <a:ln w="9525" cap="flat" cmpd="sng" algn="ctr">
              <a:solidFill>
                <a:schemeClr val="accent5">
                  <a:tint val="72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72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PORT'!$O$205:$O$216</c:f>
              <c:numCache>
                <c:formatCode>General</c:formatCode>
                <c:ptCount val="12"/>
                <c:pt idx="0">
                  <c:v>1434</c:v>
                </c:pt>
                <c:pt idx="1">
                  <c:v>1636</c:v>
                </c:pt>
                <c:pt idx="2">
                  <c:v>961</c:v>
                </c:pt>
                <c:pt idx="3">
                  <c:v>273</c:v>
                </c:pt>
                <c:pt idx="4">
                  <c:v>637</c:v>
                </c:pt>
                <c:pt idx="5">
                  <c:v>2056</c:v>
                </c:pt>
                <c:pt idx="6">
                  <c:v>1391</c:v>
                </c:pt>
                <c:pt idx="7">
                  <c:v>1932</c:v>
                </c:pt>
                <c:pt idx="8">
                  <c:v>1700</c:v>
                </c:pt>
                <c:pt idx="9">
                  <c:v>1551</c:v>
                </c:pt>
                <c:pt idx="10">
                  <c:v>1771</c:v>
                </c:pt>
                <c:pt idx="11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D7-46A3-B2B4-9129E016F2F3}"/>
            </c:ext>
          </c:extLst>
        </c:ser>
        <c:ser>
          <c:idx val="7"/>
          <c:order val="7"/>
          <c:tx>
            <c:strRef>
              <c:f>'REC REV-ACTU PORT'!$P$204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 w="9525" cap="flat" cmpd="sng" algn="ctr">
              <a:solidFill>
                <a:schemeClr val="accent5">
                  <a:tint val="58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58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PORT'!$P$205:$P$216</c:f>
              <c:numCache>
                <c:formatCode>General</c:formatCode>
                <c:ptCount val="12"/>
                <c:pt idx="0">
                  <c:v>1124</c:v>
                </c:pt>
                <c:pt idx="1">
                  <c:v>1181</c:v>
                </c:pt>
                <c:pt idx="2">
                  <c:v>1099</c:v>
                </c:pt>
                <c:pt idx="3">
                  <c:v>2275</c:v>
                </c:pt>
                <c:pt idx="4">
                  <c:v>1978</c:v>
                </c:pt>
                <c:pt idx="5">
                  <c:v>2144</c:v>
                </c:pt>
                <c:pt idx="6">
                  <c:v>1315</c:v>
                </c:pt>
                <c:pt idx="7">
                  <c:v>1465</c:v>
                </c:pt>
                <c:pt idx="8">
                  <c:v>1538</c:v>
                </c:pt>
                <c:pt idx="9">
                  <c:v>1694</c:v>
                </c:pt>
                <c:pt idx="10">
                  <c:v>1433</c:v>
                </c:pt>
                <c:pt idx="1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7-46A3-B2B4-9129E016F2F3}"/>
            </c:ext>
          </c:extLst>
        </c:ser>
        <c:ser>
          <c:idx val="8"/>
          <c:order val="8"/>
          <c:tx>
            <c:strRef>
              <c:f>'REC REV-ACTU PORT'!$Q$204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44000"/>
              </a:schemeClr>
            </a:solidFill>
            <a:ln w="9525" cap="flat" cmpd="sng" algn="ctr">
              <a:solidFill>
                <a:schemeClr val="accent5">
                  <a:tint val="44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tint val="44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PORT'!$G$205:$H$216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PORT'!$Q$205:$Q$216</c:f>
              <c:numCache>
                <c:formatCode>General</c:formatCode>
                <c:ptCount val="12"/>
                <c:pt idx="0">
                  <c:v>1685</c:v>
                </c:pt>
                <c:pt idx="1">
                  <c:v>1685</c:v>
                </c:pt>
                <c:pt idx="2">
                  <c:v>1789</c:v>
                </c:pt>
                <c:pt idx="3">
                  <c:v>1195</c:v>
                </c:pt>
                <c:pt idx="4">
                  <c:v>1221</c:v>
                </c:pt>
                <c:pt idx="5">
                  <c:v>1644</c:v>
                </c:pt>
                <c:pt idx="6">
                  <c:v>1063</c:v>
                </c:pt>
                <c:pt idx="7">
                  <c:v>1500</c:v>
                </c:pt>
                <c:pt idx="8">
                  <c:v>1442</c:v>
                </c:pt>
                <c:pt idx="9">
                  <c:v>1722</c:v>
                </c:pt>
                <c:pt idx="10">
                  <c:v>1512</c:v>
                </c:pt>
                <c:pt idx="11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FD7-46A3-B2B4-9129E016F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08994512"/>
        <c:axId val="608996472"/>
        <c:axId val="0"/>
      </c:bar3DChart>
      <c:catAx>
        <c:axId val="60899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8996472"/>
        <c:crosses val="autoZero"/>
        <c:auto val="1"/>
        <c:lblAlgn val="ctr"/>
        <c:lblOffset val="100"/>
        <c:noMultiLvlLbl val="0"/>
      </c:catAx>
      <c:valAx>
        <c:axId val="608996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0899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PORT'!$C$67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0-4BAE-8055-09F3CCBC2EE5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60-4BAE-8055-09F3CCBC2EE5}"/>
                </c:ext>
              </c:extLst>
            </c:dLbl>
            <c:dLbl>
              <c:idx val="3"/>
              <c:layout>
                <c:manualLayout>
                  <c:x val="0"/>
                  <c:y val="-1.862197939030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60-4BAE-8055-09F3CCBC2EE5}"/>
                </c:ext>
              </c:extLst>
            </c:dLbl>
            <c:dLbl>
              <c:idx val="4"/>
              <c:layout>
                <c:manualLayout>
                  <c:x val="-7.4524884339634573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60-4BAE-8055-09F3CCBC2E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PORT'!$D$66:$K$66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'REC REV-ACTU PORT'!$D$67:$K$67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59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60-4BAE-8055-09F3CCBC2EE5}"/>
            </c:ext>
          </c:extLst>
        </c:ser>
        <c:ser>
          <c:idx val="1"/>
          <c:order val="1"/>
          <c:tx>
            <c:strRef>
              <c:f>'REC REV-ACTU PORT'!$C$68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130081300813009E-3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60-4BAE-8055-09F3CCBC2EE5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60-4BAE-8055-09F3CCBC2EE5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60-4BAE-8055-09F3CCBC2E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PORT'!$D$66:$K$66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'REC REV-ACTU PORT'!$D$68:$K$68</c:f>
              <c:numCache>
                <c:formatCode>General</c:formatCode>
                <c:ptCount val="8"/>
                <c:pt idx="0">
                  <c:v>16</c:v>
                </c:pt>
                <c:pt idx="1">
                  <c:v>21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60-4BAE-8055-09F3CCBC2EE5}"/>
            </c:ext>
          </c:extLst>
        </c:ser>
        <c:ser>
          <c:idx val="2"/>
          <c:order val="2"/>
          <c:tx>
            <c:strRef>
              <c:f>'REC REV-ACTU PORT'!$C$69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60-4BAE-8055-09F3CCBC2EE5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60-4BAE-8055-09F3CCBC2EE5}"/>
                </c:ext>
              </c:extLst>
            </c:dLbl>
            <c:dLbl>
              <c:idx val="2"/>
              <c:layout>
                <c:manualLayout>
                  <c:x val="7.3897317713335709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60-4BAE-8055-09F3CCBC2EE5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60-4BAE-8055-09F3CCBC2EE5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60-4BAE-8055-09F3CCBC2E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PORT'!$D$66:$K$66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*2017</c:v>
                </c:pt>
                <c:pt idx="3">
                  <c:v>**2018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'REC REV-ACTU PORT'!$D$69:$K$69</c:f>
              <c:numCache>
                <c:formatCode>General</c:formatCode>
                <c:ptCount val="8"/>
                <c:pt idx="0">
                  <c:v>11</c:v>
                </c:pt>
                <c:pt idx="1">
                  <c:v>27</c:v>
                </c:pt>
                <c:pt idx="2">
                  <c:v>81</c:v>
                </c:pt>
                <c:pt idx="3">
                  <c:v>67</c:v>
                </c:pt>
                <c:pt idx="4">
                  <c:v>85</c:v>
                </c:pt>
                <c:pt idx="5">
                  <c:v>69</c:v>
                </c:pt>
                <c:pt idx="6">
                  <c:v>59</c:v>
                </c:pt>
                <c:pt idx="7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60-4BAE-8055-09F3CCBC2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2649216"/>
        <c:axId val="492646472"/>
        <c:axId val="0"/>
      </c:bar3DChart>
      <c:catAx>
        <c:axId val="4926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2646472"/>
        <c:crosses val="autoZero"/>
        <c:auto val="1"/>
        <c:lblAlgn val="ctr"/>
        <c:lblOffset val="100"/>
        <c:noMultiLvlLbl val="0"/>
      </c:catAx>
      <c:valAx>
        <c:axId val="492646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9264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PORT'!$F$160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PORT'!$D$161:$E$172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PORT'!$F$161:$F$172</c:f>
              <c:numCache>
                <c:formatCode>General</c:formatCode>
                <c:ptCount val="12"/>
                <c:pt idx="0">
                  <c:v>103648</c:v>
                </c:pt>
                <c:pt idx="1">
                  <c:v>62683</c:v>
                </c:pt>
                <c:pt idx="2">
                  <c:v>125486</c:v>
                </c:pt>
                <c:pt idx="3">
                  <c:v>123571</c:v>
                </c:pt>
                <c:pt idx="4">
                  <c:v>95226</c:v>
                </c:pt>
                <c:pt idx="5">
                  <c:v>75814</c:v>
                </c:pt>
                <c:pt idx="6">
                  <c:v>81653</c:v>
                </c:pt>
                <c:pt idx="7">
                  <c:v>80943</c:v>
                </c:pt>
                <c:pt idx="8">
                  <c:v>80986</c:v>
                </c:pt>
                <c:pt idx="9">
                  <c:v>61323</c:v>
                </c:pt>
                <c:pt idx="10">
                  <c:v>67396</c:v>
                </c:pt>
                <c:pt idx="11">
                  <c:v>93227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C-41C5-953C-6D8CC4318AAB}"/>
            </c:ext>
          </c:extLst>
        </c:ser>
        <c:ser>
          <c:idx val="1"/>
          <c:order val="1"/>
          <c:tx>
            <c:strRef>
              <c:f>'REC REV-ACTU PORT'!$G$160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PORT'!$D$161:$E$172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PORT'!$G$161:$G$172</c:f>
              <c:numCache>
                <c:formatCode>General</c:formatCode>
                <c:ptCount val="12"/>
                <c:pt idx="0">
                  <c:v>89316</c:v>
                </c:pt>
                <c:pt idx="1">
                  <c:v>86637</c:v>
                </c:pt>
                <c:pt idx="2">
                  <c:v>87572</c:v>
                </c:pt>
                <c:pt idx="3">
                  <c:v>87418</c:v>
                </c:pt>
                <c:pt idx="4">
                  <c:v>70795</c:v>
                </c:pt>
                <c:pt idx="5">
                  <c:v>87343</c:v>
                </c:pt>
                <c:pt idx="6">
                  <c:v>89832</c:v>
                </c:pt>
                <c:pt idx="7">
                  <c:v>59361</c:v>
                </c:pt>
                <c:pt idx="8">
                  <c:v>58229</c:v>
                </c:pt>
                <c:pt idx="9">
                  <c:v>64748</c:v>
                </c:pt>
                <c:pt idx="10">
                  <c:v>58470</c:v>
                </c:pt>
                <c:pt idx="11">
                  <c:v>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C-41C5-953C-6D8CC4318AAB}"/>
            </c:ext>
          </c:extLst>
        </c:ser>
        <c:ser>
          <c:idx val="2"/>
          <c:order val="2"/>
          <c:tx>
            <c:strRef>
              <c:f>'REC REV-ACTU PORT'!$H$160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PORT'!$D$161:$E$172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PORT'!$H$161:$H$172</c:f>
              <c:numCache>
                <c:formatCode>General</c:formatCode>
                <c:ptCount val="12"/>
                <c:pt idx="0">
                  <c:v>66736</c:v>
                </c:pt>
                <c:pt idx="1">
                  <c:v>57631</c:v>
                </c:pt>
                <c:pt idx="2">
                  <c:v>95373</c:v>
                </c:pt>
                <c:pt idx="3">
                  <c:v>82437</c:v>
                </c:pt>
                <c:pt idx="4">
                  <c:v>76793</c:v>
                </c:pt>
                <c:pt idx="5">
                  <c:v>82893</c:v>
                </c:pt>
                <c:pt idx="6">
                  <c:v>82434</c:v>
                </c:pt>
                <c:pt idx="7">
                  <c:v>197358</c:v>
                </c:pt>
                <c:pt idx="8">
                  <c:v>152573</c:v>
                </c:pt>
                <c:pt idx="9">
                  <c:v>195699</c:v>
                </c:pt>
                <c:pt idx="10">
                  <c:v>165295</c:v>
                </c:pt>
                <c:pt idx="11">
                  <c:v>97977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C-41C5-953C-6D8CC4318AAB}"/>
            </c:ext>
          </c:extLst>
        </c:ser>
        <c:ser>
          <c:idx val="3"/>
          <c:order val="3"/>
          <c:tx>
            <c:strRef>
              <c:f>'REC REV-ACTU PORT'!$I$160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PORT'!$D$161:$E$172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PORT'!$I$161:$I$172</c:f>
              <c:numCache>
                <c:formatCode>General</c:formatCode>
                <c:ptCount val="12"/>
                <c:pt idx="0">
                  <c:v>153332</c:v>
                </c:pt>
                <c:pt idx="1">
                  <c:v>91123</c:v>
                </c:pt>
                <c:pt idx="2">
                  <c:v>99901</c:v>
                </c:pt>
                <c:pt idx="3">
                  <c:v>121557</c:v>
                </c:pt>
                <c:pt idx="4">
                  <c:v>181444</c:v>
                </c:pt>
                <c:pt idx="5">
                  <c:v>213765</c:v>
                </c:pt>
                <c:pt idx="6">
                  <c:v>146839</c:v>
                </c:pt>
                <c:pt idx="7">
                  <c:v>90780</c:v>
                </c:pt>
                <c:pt idx="8">
                  <c:v>87682</c:v>
                </c:pt>
                <c:pt idx="9">
                  <c:v>89513</c:v>
                </c:pt>
                <c:pt idx="10">
                  <c:v>94384</c:v>
                </c:pt>
                <c:pt idx="11">
                  <c:v>91729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2C-41C5-953C-6D8CC4318AAB}"/>
            </c:ext>
          </c:extLst>
        </c:ser>
        <c:ser>
          <c:idx val="4"/>
          <c:order val="4"/>
          <c:tx>
            <c:strRef>
              <c:f>'REC REV-ACTU PORT'!$J$160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 REV-ACTU PORT'!$D$161:$E$172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PORT'!$J$161:$J$172</c:f>
              <c:numCache>
                <c:formatCode>General</c:formatCode>
                <c:ptCount val="12"/>
                <c:pt idx="0">
                  <c:v>72911</c:v>
                </c:pt>
                <c:pt idx="1">
                  <c:v>34333</c:v>
                </c:pt>
                <c:pt idx="2" formatCode="#,##0">
                  <c:v>151052</c:v>
                </c:pt>
                <c:pt idx="3" formatCode="#,##0">
                  <c:v>127496</c:v>
                </c:pt>
                <c:pt idx="4" formatCode="#,##0">
                  <c:v>77610</c:v>
                </c:pt>
                <c:pt idx="5" formatCode="#,##0">
                  <c:v>180637</c:v>
                </c:pt>
                <c:pt idx="6" formatCode="#,##0">
                  <c:v>139933</c:v>
                </c:pt>
                <c:pt idx="7" formatCode="#,##0">
                  <c:v>118767</c:v>
                </c:pt>
                <c:pt idx="8" formatCode="#,##0">
                  <c:v>76929</c:v>
                </c:pt>
                <c:pt idx="9" formatCode="#,##0">
                  <c:v>282767</c:v>
                </c:pt>
                <c:pt idx="10" formatCode="#,##0">
                  <c:v>145563</c:v>
                </c:pt>
                <c:pt idx="11" formatCode="#,##0">
                  <c:v>162374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2C-41C5-953C-6D8CC4318A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345952"/>
        <c:axId val="34346344"/>
        <c:axId val="0"/>
      </c:bar3DChart>
      <c:catAx>
        <c:axId val="3434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46344"/>
        <c:crosses val="autoZero"/>
        <c:auto val="1"/>
        <c:lblAlgn val="ctr"/>
        <c:lblOffset val="100"/>
        <c:noMultiLvlLbl val="0"/>
      </c:catAx>
      <c:valAx>
        <c:axId val="3434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4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390523</xdr:colOff>
      <xdr:row>52</xdr:row>
      <xdr:rowOff>85725</xdr:rowOff>
    </xdr:from>
    <xdr:to>
      <xdr:col>20</xdr:col>
      <xdr:colOff>1238249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640557</xdr:colOff>
      <xdr:row>135</xdr:row>
      <xdr:rowOff>71437</xdr:rowOff>
    </xdr:from>
    <xdr:to>
      <xdr:col>20</xdr:col>
      <xdr:colOff>714375</xdr:colOff>
      <xdr:row>156</xdr:row>
      <xdr:rowOff>130969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220</xdr:row>
      <xdr:rowOff>59531</xdr:rowOff>
    </xdr:from>
    <xdr:to>
      <xdr:col>20</xdr:col>
      <xdr:colOff>1190625</xdr:colOff>
      <xdr:row>240</xdr:row>
      <xdr:rowOff>9524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261935</xdr:colOff>
      <xdr:row>65</xdr:row>
      <xdr:rowOff>119062</xdr:rowOff>
    </xdr:from>
    <xdr:to>
      <xdr:col>20</xdr:col>
      <xdr:colOff>1283492</xdr:colOff>
      <xdr:row>71</xdr:row>
      <xdr:rowOff>35717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476249</xdr:colOff>
      <xdr:row>1</xdr:row>
      <xdr:rowOff>178593</xdr:rowOff>
    </xdr:from>
    <xdr:to>
      <xdr:col>13</xdr:col>
      <xdr:colOff>208440</xdr:colOff>
      <xdr:row>10</xdr:row>
      <xdr:rowOff>35441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3968" y="488156"/>
          <a:ext cx="1565753" cy="1678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523875</xdr:colOff>
      <xdr:row>175</xdr:row>
      <xdr:rowOff>83343</xdr:rowOff>
    </xdr:from>
    <xdr:to>
      <xdr:col>20</xdr:col>
      <xdr:colOff>597693</xdr:colOff>
      <xdr:row>196</xdr:row>
      <xdr:rowOff>142875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cisneros\Downloads\CORTES%20Y%20GRAFICAS%20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-JULIO"/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>
        <row r="4">
          <cell r="B4">
            <v>404</v>
          </cell>
        </row>
        <row r="53">
          <cell r="B53">
            <v>1147</v>
          </cell>
        </row>
        <row r="104">
          <cell r="B104">
            <v>427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B4">
            <v>353</v>
          </cell>
        </row>
        <row r="106">
          <cell r="B106">
            <v>309</v>
          </cell>
        </row>
      </sheetData>
      <sheetData sheetId="12" refreshError="1">
        <row r="4">
          <cell r="B4">
            <v>479</v>
          </cell>
        </row>
        <row r="53">
          <cell r="B53">
            <v>1282</v>
          </cell>
        </row>
      </sheetData>
      <sheetData sheetId="13" refreshError="1">
        <row r="4">
          <cell r="B4">
            <v>260</v>
          </cell>
        </row>
        <row r="53">
          <cell r="B53">
            <v>622</v>
          </cell>
        </row>
      </sheetData>
      <sheetData sheetId="14" refreshError="1">
        <row r="4">
          <cell r="B4">
            <v>423</v>
          </cell>
        </row>
        <row r="53">
          <cell r="B53">
            <v>1249</v>
          </cell>
        </row>
        <row r="102">
          <cell r="B102">
            <v>221</v>
          </cell>
        </row>
      </sheetData>
      <sheetData sheetId="15" refreshError="1">
        <row r="4">
          <cell r="B4">
            <v>406</v>
          </cell>
        </row>
        <row r="53">
          <cell r="B53">
            <v>1707</v>
          </cell>
        </row>
        <row r="103">
          <cell r="B103">
            <v>672</v>
          </cell>
        </row>
        <row r="107">
          <cell r="B107">
            <v>8</v>
          </cell>
        </row>
      </sheetData>
      <sheetData sheetId="16" refreshError="1">
        <row r="4">
          <cell r="B4">
            <v>430</v>
          </cell>
        </row>
        <row r="53">
          <cell r="B53">
            <v>1327</v>
          </cell>
        </row>
        <row r="103">
          <cell r="B103">
            <v>433</v>
          </cell>
        </row>
        <row r="107">
          <cell r="B107">
            <v>17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8"/>
  <sheetViews>
    <sheetView tabSelected="1" zoomScale="80" zoomScaleNormal="80" workbookViewId="0"/>
  </sheetViews>
  <sheetFormatPr baseColWidth="10" defaultRowHeight="15" x14ac:dyDescent="0.25"/>
  <cols>
    <col min="1" max="2" width="4.7109375" style="3" customWidth="1"/>
    <col min="3" max="3" width="17.42578125" style="3" customWidth="1"/>
    <col min="4" max="4" width="10.7109375" style="3" customWidth="1"/>
    <col min="5" max="11" width="12.7109375" style="3" customWidth="1"/>
    <col min="12" max="15" width="13.7109375" style="3" customWidth="1"/>
    <col min="16" max="18" width="12.7109375" style="3" customWidth="1"/>
    <col min="19" max="20" width="15.7109375" style="3" customWidth="1"/>
    <col min="21" max="21" width="28" style="3" customWidth="1"/>
    <col min="22" max="22" width="4.7109375" style="3" customWidth="1"/>
    <col min="23" max="16384" width="11.42578125" style="3"/>
  </cols>
  <sheetData>
    <row r="1" spans="1:22" s="1" customFormat="1" ht="24.9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" customFormat="1" ht="15.75" x14ac:dyDescent="0.25">
      <c r="A2" s="1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2"/>
    </row>
    <row r="3" spans="1:22" s="1" customFormat="1" ht="15.75" x14ac:dyDescent="0.25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12"/>
    </row>
    <row r="4" spans="1:22" s="1" customFormat="1" ht="15.75" x14ac:dyDescent="0.25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2"/>
    </row>
    <row r="5" spans="1:22" s="1" customFormat="1" ht="15.75" x14ac:dyDescent="0.25">
      <c r="A5" s="1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12"/>
    </row>
    <row r="6" spans="1:22" s="1" customFormat="1" ht="15.75" x14ac:dyDescent="0.25">
      <c r="A6" s="1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2"/>
    </row>
    <row r="7" spans="1:22" s="1" customFormat="1" ht="15.75" x14ac:dyDescent="0.25">
      <c r="A7" s="1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2"/>
    </row>
    <row r="8" spans="1:22" s="1" customFormat="1" ht="15.75" x14ac:dyDescent="0.25">
      <c r="A8" s="1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2"/>
    </row>
    <row r="9" spans="1:22" s="1" customFormat="1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12"/>
    </row>
    <row r="10" spans="1:22" s="1" customFormat="1" ht="15.75" x14ac:dyDescent="0.25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</row>
    <row r="11" spans="1:22" s="1" customFormat="1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2"/>
    </row>
    <row r="12" spans="1:22" s="1" customFormat="1" ht="16.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1" customFormat="1" ht="30" customHeight="1" x14ac:dyDescent="0.25">
      <c r="A13" s="12"/>
      <c r="B13" s="122" t="s">
        <v>21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4"/>
      <c r="V13" s="12"/>
    </row>
    <row r="14" spans="1:22" s="1" customFormat="1" ht="24.95" customHeight="1" x14ac:dyDescent="0.25">
      <c r="A14" s="12"/>
      <c r="B14" s="125" t="s">
        <v>36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7"/>
      <c r="V14" s="12"/>
    </row>
    <row r="15" spans="1:22" s="1" customFormat="1" ht="24.95" customHeight="1" thickBot="1" x14ac:dyDescent="0.3">
      <c r="A15" s="12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30"/>
      <c r="V15" s="12"/>
    </row>
    <row r="16" spans="1:22" s="1" customFormat="1" ht="15.75" customHeight="1" x14ac:dyDescent="0.25">
      <c r="A16" s="12"/>
      <c r="B16" s="12"/>
      <c r="C16" s="12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1" customFormat="1" ht="15.75" customHeight="1" x14ac:dyDescent="0.25">
      <c r="A17" s="12"/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2"/>
    </row>
    <row r="18" spans="1:22" s="1" customFormat="1" ht="16.5" thickBot="1" x14ac:dyDescent="0.3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0"/>
      <c r="S18" s="4"/>
      <c r="T18" s="4"/>
      <c r="U18" s="4"/>
      <c r="V18" s="12"/>
    </row>
    <row r="19" spans="1:22" s="1" customFormat="1" ht="30" customHeight="1" thickBot="1" x14ac:dyDescent="0.3">
      <c r="A19" s="12"/>
      <c r="B19" s="4"/>
      <c r="C19" s="4"/>
      <c r="D19" s="4"/>
      <c r="E19" s="4"/>
      <c r="F19" s="102" t="s">
        <v>0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4"/>
      <c r="R19" s="10"/>
      <c r="S19" s="4"/>
      <c r="T19" s="4"/>
      <c r="U19" s="4"/>
      <c r="V19" s="12"/>
    </row>
    <row r="20" spans="1:22" s="1" customFormat="1" ht="24.95" customHeight="1" thickBot="1" x14ac:dyDescent="0.35">
      <c r="A20" s="12"/>
      <c r="B20" s="4"/>
      <c r="C20" s="4"/>
      <c r="D20" s="4"/>
      <c r="E20" s="4"/>
      <c r="F20" s="131"/>
      <c r="G20" s="132"/>
      <c r="H20" s="132"/>
      <c r="I20" s="43">
        <v>2014</v>
      </c>
      <c r="J20" s="43">
        <v>2015</v>
      </c>
      <c r="K20" s="43">
        <v>2016</v>
      </c>
      <c r="L20" s="43">
        <v>2017</v>
      </c>
      <c r="M20" s="43">
        <v>2018</v>
      </c>
      <c r="N20" s="43">
        <v>2019</v>
      </c>
      <c r="O20" s="43">
        <v>2020</v>
      </c>
      <c r="P20" s="43">
        <v>2021</v>
      </c>
      <c r="Q20" s="44">
        <v>2022</v>
      </c>
      <c r="R20" s="10"/>
      <c r="S20" s="4"/>
      <c r="T20" s="4"/>
      <c r="U20" s="4"/>
      <c r="V20" s="12"/>
    </row>
    <row r="21" spans="1:22" s="1" customFormat="1" ht="21.95" customHeight="1" x14ac:dyDescent="0.25">
      <c r="A21" s="12"/>
      <c r="B21" s="4"/>
      <c r="C21" s="4"/>
      <c r="D21" s="4"/>
      <c r="E21" s="4"/>
      <c r="F21" s="89" t="s">
        <v>1</v>
      </c>
      <c r="G21" s="90"/>
      <c r="H21" s="90"/>
      <c r="I21" s="139">
        <v>2</v>
      </c>
      <c r="J21" s="139">
        <v>4</v>
      </c>
      <c r="K21" s="139">
        <v>3</v>
      </c>
      <c r="L21" s="139">
        <v>3</v>
      </c>
      <c r="M21" s="139">
        <v>4</v>
      </c>
      <c r="N21" s="139">
        <v>5</v>
      </c>
      <c r="O21" s="139">
        <v>4</v>
      </c>
      <c r="P21" s="139">
        <v>1</v>
      </c>
      <c r="Q21" s="32">
        <v>4</v>
      </c>
      <c r="R21" s="10"/>
      <c r="S21" s="4"/>
      <c r="T21" s="4"/>
      <c r="U21" s="4"/>
      <c r="V21" s="12"/>
    </row>
    <row r="22" spans="1:22" s="1" customFormat="1" ht="21.95" customHeight="1" x14ac:dyDescent="0.25">
      <c r="A22" s="12"/>
      <c r="B22" s="4"/>
      <c r="C22" s="4"/>
      <c r="D22" s="4"/>
      <c r="E22" s="4"/>
      <c r="F22" s="79" t="s">
        <v>2</v>
      </c>
      <c r="G22" s="80"/>
      <c r="H22" s="80"/>
      <c r="I22" s="14">
        <v>3</v>
      </c>
      <c r="J22" s="14">
        <v>0</v>
      </c>
      <c r="K22" s="14">
        <v>10</v>
      </c>
      <c r="L22" s="14">
        <v>3</v>
      </c>
      <c r="M22" s="14">
        <v>6</v>
      </c>
      <c r="N22" s="14">
        <v>4</v>
      </c>
      <c r="O22" s="14">
        <v>13</v>
      </c>
      <c r="P22" s="14">
        <v>6</v>
      </c>
      <c r="Q22" s="15">
        <v>13</v>
      </c>
      <c r="R22" s="10"/>
      <c r="S22" s="4"/>
      <c r="T22" s="4"/>
      <c r="U22" s="4"/>
      <c r="V22" s="12"/>
    </row>
    <row r="23" spans="1:22" s="1" customFormat="1" ht="21.95" customHeight="1" x14ac:dyDescent="0.25">
      <c r="A23" s="12"/>
      <c r="B23" s="4"/>
      <c r="C23" s="4"/>
      <c r="D23" s="4"/>
      <c r="E23" s="4"/>
      <c r="F23" s="79" t="s">
        <v>3</v>
      </c>
      <c r="G23" s="80"/>
      <c r="H23" s="80"/>
      <c r="I23" s="14">
        <v>3</v>
      </c>
      <c r="J23" s="14">
        <v>5</v>
      </c>
      <c r="K23" s="14">
        <v>5</v>
      </c>
      <c r="L23" s="14">
        <v>9</v>
      </c>
      <c r="M23" s="14">
        <v>3</v>
      </c>
      <c r="N23" s="14">
        <v>8</v>
      </c>
      <c r="O23" s="14">
        <v>8</v>
      </c>
      <c r="P23" s="14">
        <v>6</v>
      </c>
      <c r="Q23" s="15">
        <v>9</v>
      </c>
      <c r="R23" s="10"/>
      <c r="S23" s="4"/>
      <c r="T23" s="4"/>
      <c r="U23" s="4"/>
      <c r="V23" s="12"/>
    </row>
    <row r="24" spans="1:22" s="1" customFormat="1" ht="21.95" customHeight="1" x14ac:dyDescent="0.25">
      <c r="A24" s="12"/>
      <c r="B24" s="4"/>
      <c r="C24" s="4"/>
      <c r="D24" s="4"/>
      <c r="E24" s="4"/>
      <c r="F24" s="79" t="s">
        <v>4</v>
      </c>
      <c r="G24" s="80"/>
      <c r="H24" s="80"/>
      <c r="I24" s="14">
        <v>0</v>
      </c>
      <c r="J24" s="14">
        <v>1</v>
      </c>
      <c r="K24" s="14">
        <v>6</v>
      </c>
      <c r="L24" s="14">
        <v>3</v>
      </c>
      <c r="M24" s="14">
        <v>2</v>
      </c>
      <c r="N24" s="14">
        <v>12</v>
      </c>
      <c r="O24" s="14">
        <v>0</v>
      </c>
      <c r="P24" s="14">
        <v>6</v>
      </c>
      <c r="Q24" s="15">
        <v>6</v>
      </c>
      <c r="R24" s="10"/>
      <c r="S24" s="4"/>
      <c r="T24" s="4"/>
      <c r="U24" s="4"/>
      <c r="V24" s="12"/>
    </row>
    <row r="25" spans="1:22" s="1" customFormat="1" ht="21.95" customHeight="1" x14ac:dyDescent="0.25">
      <c r="A25" s="12"/>
      <c r="B25" s="4"/>
      <c r="C25" s="4"/>
      <c r="D25" s="4"/>
      <c r="E25" s="4"/>
      <c r="F25" s="79" t="s">
        <v>5</v>
      </c>
      <c r="G25" s="80"/>
      <c r="H25" s="80"/>
      <c r="I25" s="14">
        <v>0</v>
      </c>
      <c r="J25" s="14">
        <v>3</v>
      </c>
      <c r="K25" s="14">
        <f>+'[1]ACUM-MAYO'!B107</f>
        <v>8</v>
      </c>
      <c r="L25" s="14">
        <v>5</v>
      </c>
      <c r="M25" s="14">
        <v>12</v>
      </c>
      <c r="N25" s="14">
        <v>7</v>
      </c>
      <c r="O25" s="14">
        <v>1</v>
      </c>
      <c r="P25" s="14">
        <v>19</v>
      </c>
      <c r="Q25" s="15">
        <v>10</v>
      </c>
      <c r="R25" s="10"/>
      <c r="S25" s="4"/>
      <c r="T25" s="4"/>
      <c r="U25" s="4"/>
      <c r="V25" s="12"/>
    </row>
    <row r="26" spans="1:22" s="1" customFormat="1" ht="21.95" customHeight="1" x14ac:dyDescent="0.25">
      <c r="A26" s="12"/>
      <c r="B26" s="4"/>
      <c r="C26" s="4"/>
      <c r="D26" s="4"/>
      <c r="E26" s="4"/>
      <c r="F26" s="79" t="s">
        <v>6</v>
      </c>
      <c r="G26" s="80"/>
      <c r="H26" s="80"/>
      <c r="I26" s="14">
        <v>2</v>
      </c>
      <c r="J26" s="14">
        <v>2</v>
      </c>
      <c r="K26" s="14">
        <f>+'[1]ACUM-JUNIO'!B107</f>
        <v>17</v>
      </c>
      <c r="L26" s="14">
        <v>4</v>
      </c>
      <c r="M26" s="14">
        <v>11</v>
      </c>
      <c r="N26" s="14">
        <v>6</v>
      </c>
      <c r="O26" s="14">
        <v>12</v>
      </c>
      <c r="P26" s="14">
        <v>4</v>
      </c>
      <c r="Q26" s="15">
        <v>22</v>
      </c>
      <c r="R26" s="10"/>
      <c r="S26" s="4"/>
      <c r="T26" s="4"/>
      <c r="U26" s="4"/>
      <c r="V26" s="12"/>
    </row>
    <row r="27" spans="1:22" s="1" customFormat="1" ht="21.95" customHeight="1" x14ac:dyDescent="0.25">
      <c r="A27" s="12"/>
      <c r="B27" s="4"/>
      <c r="C27" s="4"/>
      <c r="D27" s="4"/>
      <c r="E27" s="4"/>
      <c r="F27" s="79" t="s">
        <v>7</v>
      </c>
      <c r="G27" s="80"/>
      <c r="H27" s="80"/>
      <c r="I27" s="14">
        <v>0</v>
      </c>
      <c r="J27" s="14">
        <v>4</v>
      </c>
      <c r="K27" s="14">
        <v>2</v>
      </c>
      <c r="L27" s="14">
        <v>5</v>
      </c>
      <c r="M27" s="14">
        <v>2</v>
      </c>
      <c r="N27" s="14">
        <v>7</v>
      </c>
      <c r="O27" s="14">
        <v>3</v>
      </c>
      <c r="P27" s="14">
        <v>5</v>
      </c>
      <c r="Q27" s="15">
        <v>9</v>
      </c>
      <c r="R27" s="10"/>
      <c r="S27" s="4"/>
      <c r="T27" s="4"/>
      <c r="U27" s="4"/>
      <c r="V27" s="12"/>
    </row>
    <row r="28" spans="1:22" s="1" customFormat="1" ht="21.95" customHeight="1" x14ac:dyDescent="0.25">
      <c r="A28" s="12"/>
      <c r="B28" s="4"/>
      <c r="C28" s="4"/>
      <c r="D28" s="4"/>
      <c r="E28" s="4"/>
      <c r="F28" s="79" t="s">
        <v>8</v>
      </c>
      <c r="G28" s="80"/>
      <c r="H28" s="80"/>
      <c r="I28" s="14">
        <v>4</v>
      </c>
      <c r="J28" s="14">
        <v>4</v>
      </c>
      <c r="K28" s="14">
        <v>2</v>
      </c>
      <c r="L28" s="14">
        <v>9</v>
      </c>
      <c r="M28" s="14">
        <v>8</v>
      </c>
      <c r="N28" s="14">
        <v>23</v>
      </c>
      <c r="O28" s="14">
        <v>9</v>
      </c>
      <c r="P28" s="14">
        <v>2</v>
      </c>
      <c r="Q28" s="15">
        <v>26</v>
      </c>
      <c r="R28" s="10"/>
      <c r="S28" s="4"/>
      <c r="T28" s="4"/>
      <c r="U28" s="4"/>
      <c r="V28" s="12"/>
    </row>
    <row r="29" spans="1:22" s="1" customFormat="1" ht="21.95" customHeight="1" x14ac:dyDescent="0.25">
      <c r="A29" s="12"/>
      <c r="B29" s="4"/>
      <c r="C29" s="4"/>
      <c r="D29" s="4"/>
      <c r="E29" s="4"/>
      <c r="F29" s="79" t="s">
        <v>9</v>
      </c>
      <c r="G29" s="80"/>
      <c r="H29" s="80"/>
      <c r="I29" s="14">
        <v>3</v>
      </c>
      <c r="J29" s="14">
        <v>8</v>
      </c>
      <c r="K29" s="14">
        <v>29</v>
      </c>
      <c r="L29" s="14">
        <v>6</v>
      </c>
      <c r="M29" s="14">
        <v>5</v>
      </c>
      <c r="N29" s="14">
        <v>3</v>
      </c>
      <c r="O29" s="14">
        <v>15</v>
      </c>
      <c r="P29" s="14">
        <v>3</v>
      </c>
      <c r="Q29" s="15">
        <v>7</v>
      </c>
      <c r="R29" s="10"/>
      <c r="S29" s="4"/>
      <c r="T29" s="4"/>
      <c r="U29" s="4"/>
      <c r="V29" s="12"/>
    </row>
    <row r="30" spans="1:22" s="1" customFormat="1" ht="21.95" customHeight="1" x14ac:dyDescent="0.25">
      <c r="A30" s="12"/>
      <c r="B30" s="4"/>
      <c r="C30" s="4"/>
      <c r="D30" s="4"/>
      <c r="E30" s="4"/>
      <c r="F30" s="79" t="s">
        <v>10</v>
      </c>
      <c r="G30" s="80"/>
      <c r="H30" s="80"/>
      <c r="I30" s="14">
        <v>5</v>
      </c>
      <c r="J30" s="14">
        <v>1</v>
      </c>
      <c r="K30" s="14">
        <v>39</v>
      </c>
      <c r="L30" s="14">
        <v>5</v>
      </c>
      <c r="M30" s="14">
        <v>7</v>
      </c>
      <c r="N30" s="14">
        <v>12</v>
      </c>
      <c r="O30" s="14">
        <v>9</v>
      </c>
      <c r="P30" s="14">
        <v>3</v>
      </c>
      <c r="Q30" s="15">
        <v>11</v>
      </c>
      <c r="R30" s="10"/>
      <c r="S30" s="4"/>
      <c r="T30" s="4"/>
      <c r="U30" s="4"/>
      <c r="V30" s="12"/>
    </row>
    <row r="31" spans="1:22" s="1" customFormat="1" ht="21.95" customHeight="1" x14ac:dyDescent="0.25">
      <c r="A31" s="12"/>
      <c r="B31" s="4"/>
      <c r="C31" s="4"/>
      <c r="D31" s="4"/>
      <c r="E31" s="4"/>
      <c r="F31" s="79" t="s">
        <v>11</v>
      </c>
      <c r="G31" s="80"/>
      <c r="H31" s="80"/>
      <c r="I31" s="14">
        <v>3</v>
      </c>
      <c r="J31" s="14">
        <v>2</v>
      </c>
      <c r="K31" s="14">
        <v>4</v>
      </c>
      <c r="L31" s="14">
        <v>4</v>
      </c>
      <c r="M31" s="14">
        <v>10</v>
      </c>
      <c r="N31" s="14">
        <v>5</v>
      </c>
      <c r="O31" s="14">
        <v>5</v>
      </c>
      <c r="P31" s="14">
        <v>6</v>
      </c>
      <c r="Q31" s="15">
        <v>9</v>
      </c>
      <c r="R31" s="10"/>
      <c r="S31" s="4"/>
      <c r="T31" s="4"/>
      <c r="U31" s="4"/>
      <c r="V31" s="12"/>
    </row>
    <row r="32" spans="1:22" s="1" customFormat="1" ht="21.95" customHeight="1" thickBot="1" x14ac:dyDescent="0.3">
      <c r="A32" s="12"/>
      <c r="B32" s="4"/>
      <c r="C32" s="4"/>
      <c r="D32" s="4"/>
      <c r="E32" s="4"/>
      <c r="F32" s="81" t="s">
        <v>12</v>
      </c>
      <c r="G32" s="82"/>
      <c r="H32" s="82"/>
      <c r="I32" s="16">
        <v>2</v>
      </c>
      <c r="J32" s="16">
        <v>3</v>
      </c>
      <c r="K32" s="16">
        <v>21</v>
      </c>
      <c r="L32" s="16">
        <v>3</v>
      </c>
      <c r="M32" s="16">
        <v>6</v>
      </c>
      <c r="N32" s="16">
        <v>5</v>
      </c>
      <c r="O32" s="16">
        <v>2</v>
      </c>
      <c r="P32" s="16">
        <v>7</v>
      </c>
      <c r="Q32" s="17">
        <v>9</v>
      </c>
      <c r="R32" s="10"/>
      <c r="S32" s="4"/>
      <c r="T32" s="4"/>
      <c r="U32" s="4"/>
      <c r="V32" s="12"/>
    </row>
    <row r="33" spans="1:22" s="1" customFormat="1" ht="24.95" customHeight="1" thickBot="1" x14ac:dyDescent="0.3">
      <c r="A33" s="12"/>
      <c r="B33" s="4"/>
      <c r="C33" s="4"/>
      <c r="D33" s="4"/>
      <c r="E33" s="4"/>
      <c r="F33" s="5"/>
      <c r="G33" s="4"/>
      <c r="H33" s="4"/>
      <c r="I33" s="52">
        <v>27</v>
      </c>
      <c r="J33" s="53">
        <f t="shared" ref="J33:N33" si="0">SUM(J21:J32)</f>
        <v>37</v>
      </c>
      <c r="K33" s="53">
        <f t="shared" si="0"/>
        <v>146</v>
      </c>
      <c r="L33" s="53">
        <f t="shared" si="0"/>
        <v>59</v>
      </c>
      <c r="M33" s="54">
        <f t="shared" si="0"/>
        <v>76</v>
      </c>
      <c r="N33" s="54">
        <f t="shared" si="0"/>
        <v>97</v>
      </c>
      <c r="O33" s="54">
        <f>SUM(O21:O32)</f>
        <v>81</v>
      </c>
      <c r="P33" s="54">
        <f>SUM(P21:P32)</f>
        <v>68</v>
      </c>
      <c r="Q33" s="55">
        <f>SUM(Q21:Q32)</f>
        <v>135</v>
      </c>
      <c r="R33" s="10"/>
      <c r="S33" s="18" t="s">
        <v>13</v>
      </c>
      <c r="T33" s="46">
        <f>SUM(I33:Q33)</f>
        <v>726</v>
      </c>
      <c r="U33" s="4"/>
      <c r="V33" s="12"/>
    </row>
    <row r="34" spans="1:22" s="1" customFormat="1" ht="24.95" customHeight="1" x14ac:dyDescent="0.25">
      <c r="A34" s="12"/>
      <c r="B34" s="4"/>
      <c r="C34" s="4"/>
      <c r="D34" s="4"/>
      <c r="E34" s="4"/>
      <c r="F34" s="5"/>
      <c r="G34" s="4"/>
      <c r="H34" s="4"/>
      <c r="I34" s="19"/>
      <c r="J34" s="19"/>
      <c r="K34" s="19"/>
      <c r="L34" s="19"/>
      <c r="M34" s="20"/>
      <c r="N34" s="20"/>
      <c r="O34" s="20"/>
      <c r="P34" s="20"/>
      <c r="Q34" s="20"/>
      <c r="R34" s="10"/>
      <c r="S34" s="19"/>
      <c r="T34" s="21"/>
      <c r="U34" s="4"/>
      <c r="V34" s="12"/>
    </row>
    <row r="35" spans="1:22" s="1" customFormat="1" ht="16.5" thickBot="1" x14ac:dyDescent="0.3">
      <c r="A35" s="12"/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10"/>
      <c r="S35" s="4"/>
      <c r="T35" s="4"/>
      <c r="U35" s="4"/>
      <c r="V35" s="12"/>
    </row>
    <row r="36" spans="1:22" s="1" customFormat="1" ht="30" customHeight="1" thickBot="1" x14ac:dyDescent="0.3">
      <c r="A36" s="12"/>
      <c r="B36" s="4"/>
      <c r="C36" s="4"/>
      <c r="D36" s="4"/>
      <c r="E36" s="4"/>
      <c r="F36" s="102" t="s">
        <v>22</v>
      </c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  <c r="R36" s="10"/>
      <c r="S36" s="4"/>
      <c r="T36" s="4"/>
      <c r="U36" s="4"/>
      <c r="V36" s="12"/>
    </row>
    <row r="37" spans="1:22" s="1" customFormat="1" ht="24.95" customHeight="1" thickBot="1" x14ac:dyDescent="0.3">
      <c r="A37" s="12"/>
      <c r="B37" s="4"/>
      <c r="C37" s="4"/>
      <c r="D37" s="4"/>
      <c r="E37" s="4"/>
      <c r="F37" s="109"/>
      <c r="G37" s="110"/>
      <c r="H37" s="110"/>
      <c r="I37" s="77">
        <v>2014</v>
      </c>
      <c r="J37" s="77">
        <v>2015</v>
      </c>
      <c r="K37" s="77">
        <v>2016</v>
      </c>
      <c r="L37" s="77">
        <v>2017</v>
      </c>
      <c r="M37" s="77">
        <v>2018</v>
      </c>
      <c r="N37" s="77">
        <v>2019</v>
      </c>
      <c r="O37" s="77">
        <v>2020</v>
      </c>
      <c r="P37" s="77">
        <v>2021</v>
      </c>
      <c r="Q37" s="45">
        <v>2022</v>
      </c>
      <c r="R37" s="10"/>
      <c r="S37" s="4"/>
      <c r="T37" s="4"/>
      <c r="U37" s="4"/>
      <c r="V37" s="12"/>
    </row>
    <row r="38" spans="1:22" s="1" customFormat="1" ht="21.95" customHeight="1" x14ac:dyDescent="0.25">
      <c r="A38" s="12"/>
      <c r="B38" s="4"/>
      <c r="C38" s="4"/>
      <c r="D38" s="4"/>
      <c r="E38" s="4"/>
      <c r="F38" s="111" t="s">
        <v>1</v>
      </c>
      <c r="G38" s="112"/>
      <c r="H38" s="112"/>
      <c r="I38" s="40">
        <v>0</v>
      </c>
      <c r="J38" s="40">
        <v>1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39">
        <v>0</v>
      </c>
      <c r="R38" s="10"/>
      <c r="S38" s="4"/>
      <c r="T38" s="4"/>
      <c r="U38" s="4"/>
      <c r="V38" s="12"/>
    </row>
    <row r="39" spans="1:22" s="1" customFormat="1" ht="21.95" customHeight="1" x14ac:dyDescent="0.25">
      <c r="A39" s="12"/>
      <c r="B39" s="4"/>
      <c r="C39" s="4"/>
      <c r="D39" s="4"/>
      <c r="E39" s="4"/>
      <c r="F39" s="79" t="s">
        <v>2</v>
      </c>
      <c r="G39" s="80"/>
      <c r="H39" s="80"/>
      <c r="I39" s="14">
        <v>0</v>
      </c>
      <c r="J39" s="14">
        <v>0</v>
      </c>
      <c r="K39" s="14">
        <v>1</v>
      </c>
      <c r="L39" s="14">
        <v>1</v>
      </c>
      <c r="M39" s="14">
        <v>0</v>
      </c>
      <c r="N39" s="14">
        <v>0</v>
      </c>
      <c r="O39" s="14">
        <v>0</v>
      </c>
      <c r="P39" s="14">
        <v>1</v>
      </c>
      <c r="Q39" s="15">
        <v>0</v>
      </c>
      <c r="R39" s="10"/>
      <c r="S39" s="4"/>
      <c r="T39" s="4"/>
      <c r="U39" s="4"/>
      <c r="V39" s="12"/>
    </row>
    <row r="40" spans="1:22" s="1" customFormat="1" ht="21.95" customHeight="1" x14ac:dyDescent="0.25">
      <c r="A40" s="12"/>
      <c r="B40" s="4"/>
      <c r="C40" s="4"/>
      <c r="D40" s="4"/>
      <c r="E40" s="4"/>
      <c r="F40" s="79" t="s">
        <v>3</v>
      </c>
      <c r="G40" s="80"/>
      <c r="H40" s="80"/>
      <c r="I40" s="14">
        <v>3</v>
      </c>
      <c r="J40" s="14">
        <v>1</v>
      </c>
      <c r="K40" s="14">
        <v>2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5">
        <v>0</v>
      </c>
      <c r="R40" s="10"/>
      <c r="S40" s="4"/>
      <c r="T40" s="4"/>
      <c r="U40" s="4"/>
      <c r="V40" s="12"/>
    </row>
    <row r="41" spans="1:22" s="1" customFormat="1" ht="21.95" customHeight="1" x14ac:dyDescent="0.25">
      <c r="A41" s="12"/>
      <c r="B41" s="4"/>
      <c r="C41" s="4"/>
      <c r="D41" s="4"/>
      <c r="E41" s="4"/>
      <c r="F41" s="79" t="s">
        <v>4</v>
      </c>
      <c r="G41" s="80"/>
      <c r="H41" s="80"/>
      <c r="I41" s="14">
        <v>0</v>
      </c>
      <c r="J41" s="14">
        <v>0</v>
      </c>
      <c r="K41" s="14">
        <v>2</v>
      </c>
      <c r="L41" s="14">
        <v>0</v>
      </c>
      <c r="M41" s="14">
        <v>1</v>
      </c>
      <c r="N41" s="14">
        <v>0</v>
      </c>
      <c r="O41" s="14">
        <v>0</v>
      </c>
      <c r="P41" s="14">
        <v>0</v>
      </c>
      <c r="Q41" s="15">
        <v>0</v>
      </c>
      <c r="R41" s="10"/>
      <c r="S41" s="4"/>
      <c r="T41" s="4"/>
      <c r="U41" s="4"/>
      <c r="V41" s="12"/>
    </row>
    <row r="42" spans="1:22" s="1" customFormat="1" ht="21.95" customHeight="1" x14ac:dyDescent="0.25">
      <c r="A42" s="12"/>
      <c r="B42" s="4"/>
      <c r="C42" s="4"/>
      <c r="D42" s="4"/>
      <c r="E42" s="4"/>
      <c r="F42" s="79" t="s">
        <v>5</v>
      </c>
      <c r="G42" s="80"/>
      <c r="H42" s="80"/>
      <c r="I42" s="14">
        <v>0</v>
      </c>
      <c r="J42" s="14">
        <v>0</v>
      </c>
      <c r="K42" s="14">
        <v>0</v>
      </c>
      <c r="L42" s="14">
        <v>2</v>
      </c>
      <c r="M42" s="14">
        <v>2</v>
      </c>
      <c r="N42" s="14">
        <v>0</v>
      </c>
      <c r="O42" s="14">
        <v>0</v>
      </c>
      <c r="P42" s="14">
        <v>2</v>
      </c>
      <c r="Q42" s="15">
        <v>0</v>
      </c>
      <c r="R42" s="10"/>
      <c r="S42" s="4"/>
      <c r="T42" s="4"/>
      <c r="U42" s="4"/>
      <c r="V42" s="12"/>
    </row>
    <row r="43" spans="1:22" s="1" customFormat="1" ht="21.95" customHeight="1" x14ac:dyDescent="0.25">
      <c r="A43" s="12"/>
      <c r="B43" s="4"/>
      <c r="C43" s="4"/>
      <c r="D43" s="4"/>
      <c r="E43" s="4"/>
      <c r="F43" s="79" t="s">
        <v>6</v>
      </c>
      <c r="G43" s="80"/>
      <c r="H43" s="80"/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5">
        <v>0</v>
      </c>
      <c r="R43" s="10"/>
      <c r="S43" s="4"/>
      <c r="T43" s="4"/>
      <c r="U43" s="4"/>
      <c r="V43" s="12"/>
    </row>
    <row r="44" spans="1:22" s="1" customFormat="1" ht="21.95" customHeight="1" x14ac:dyDescent="0.25">
      <c r="A44" s="12"/>
      <c r="B44" s="4"/>
      <c r="C44" s="4"/>
      <c r="D44" s="4"/>
      <c r="E44" s="4"/>
      <c r="F44" s="79" t="s">
        <v>7</v>
      </c>
      <c r="G44" s="80"/>
      <c r="H44" s="80"/>
      <c r="I44" s="14">
        <v>0</v>
      </c>
      <c r="J44" s="14">
        <v>2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5">
        <v>0</v>
      </c>
      <c r="R44" s="10"/>
      <c r="S44" s="4"/>
      <c r="T44" s="4"/>
      <c r="U44" s="4"/>
      <c r="V44" s="12"/>
    </row>
    <row r="45" spans="1:22" s="1" customFormat="1" ht="21.95" customHeight="1" x14ac:dyDescent="0.25">
      <c r="A45" s="12"/>
      <c r="B45" s="4"/>
      <c r="C45" s="4"/>
      <c r="D45" s="4"/>
      <c r="E45" s="4"/>
      <c r="F45" s="79" t="s">
        <v>8</v>
      </c>
      <c r="G45" s="80"/>
      <c r="H45" s="80"/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5">
        <v>0</v>
      </c>
      <c r="R45" s="10"/>
      <c r="S45" s="4"/>
      <c r="T45" s="4"/>
      <c r="U45" s="4"/>
      <c r="V45" s="12"/>
    </row>
    <row r="46" spans="1:22" s="1" customFormat="1" ht="21.95" customHeight="1" x14ac:dyDescent="0.25">
      <c r="A46" s="12"/>
      <c r="B46" s="4"/>
      <c r="C46" s="4"/>
      <c r="D46" s="4"/>
      <c r="E46" s="4"/>
      <c r="F46" s="79" t="s">
        <v>9</v>
      </c>
      <c r="G46" s="80"/>
      <c r="H46" s="80"/>
      <c r="I46" s="14">
        <v>0</v>
      </c>
      <c r="J46" s="14">
        <v>0</v>
      </c>
      <c r="K46" s="14">
        <v>6</v>
      </c>
      <c r="L46" s="14">
        <v>1</v>
      </c>
      <c r="M46" s="14">
        <v>0</v>
      </c>
      <c r="N46" s="14">
        <v>0</v>
      </c>
      <c r="O46" s="14">
        <v>0</v>
      </c>
      <c r="P46" s="14">
        <v>0</v>
      </c>
      <c r="Q46" s="15">
        <v>0</v>
      </c>
      <c r="R46" s="10"/>
      <c r="S46" s="4"/>
      <c r="T46" s="4"/>
      <c r="U46" s="4"/>
      <c r="V46" s="12"/>
    </row>
    <row r="47" spans="1:22" s="1" customFormat="1" ht="21.95" customHeight="1" x14ac:dyDescent="0.25">
      <c r="A47" s="12"/>
      <c r="B47" s="4"/>
      <c r="C47" s="4"/>
      <c r="D47" s="4"/>
      <c r="E47" s="4"/>
      <c r="F47" s="79" t="s">
        <v>10</v>
      </c>
      <c r="G47" s="80"/>
      <c r="H47" s="80"/>
      <c r="I47" s="14">
        <v>7</v>
      </c>
      <c r="J47" s="14">
        <v>0</v>
      </c>
      <c r="K47" s="14">
        <v>3</v>
      </c>
      <c r="L47" s="14">
        <v>0</v>
      </c>
      <c r="M47" s="14">
        <v>2</v>
      </c>
      <c r="N47" s="14">
        <v>0</v>
      </c>
      <c r="O47" s="14">
        <v>0</v>
      </c>
      <c r="P47" s="14">
        <v>0</v>
      </c>
      <c r="Q47" s="15">
        <v>0</v>
      </c>
      <c r="R47" s="10"/>
      <c r="S47" s="4"/>
      <c r="T47" s="4"/>
      <c r="U47" s="4"/>
      <c r="V47" s="12"/>
    </row>
    <row r="48" spans="1:22" s="1" customFormat="1" ht="21.95" customHeight="1" x14ac:dyDescent="0.25">
      <c r="A48" s="12"/>
      <c r="B48" s="4"/>
      <c r="C48" s="4"/>
      <c r="D48" s="4"/>
      <c r="E48" s="4"/>
      <c r="F48" s="79" t="s">
        <v>11</v>
      </c>
      <c r="G48" s="80"/>
      <c r="H48" s="80"/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5">
        <v>0</v>
      </c>
      <c r="R48" s="10"/>
      <c r="S48" s="4"/>
      <c r="T48" s="4"/>
      <c r="U48" s="4"/>
      <c r="V48" s="12"/>
    </row>
    <row r="49" spans="1:22" s="1" customFormat="1" ht="21.95" customHeight="1" thickBot="1" x14ac:dyDescent="0.3">
      <c r="A49" s="12"/>
      <c r="B49" s="4"/>
      <c r="C49" s="4"/>
      <c r="D49" s="4"/>
      <c r="E49" s="4"/>
      <c r="F49" s="81" t="s">
        <v>12</v>
      </c>
      <c r="G49" s="82"/>
      <c r="H49" s="82"/>
      <c r="I49" s="51">
        <v>0</v>
      </c>
      <c r="J49" s="51">
        <v>0</v>
      </c>
      <c r="K49" s="51">
        <v>4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15">
        <v>0</v>
      </c>
      <c r="R49" s="10"/>
      <c r="S49" s="4"/>
      <c r="T49" s="4"/>
      <c r="U49" s="4"/>
      <c r="V49" s="12"/>
    </row>
    <row r="50" spans="1:22" s="1" customFormat="1" ht="24.95" customHeight="1" thickBot="1" x14ac:dyDescent="0.3">
      <c r="A50" s="12"/>
      <c r="B50" s="4"/>
      <c r="C50" s="4"/>
      <c r="D50" s="4"/>
      <c r="E50" s="4"/>
      <c r="F50" s="4"/>
      <c r="G50" s="23"/>
      <c r="H50" s="24"/>
      <c r="I50" s="57">
        <f t="shared" ref="I50:N50" si="1">SUM(I38:I49)</f>
        <v>12</v>
      </c>
      <c r="J50" s="49">
        <f t="shared" si="1"/>
        <v>4</v>
      </c>
      <c r="K50" s="49">
        <f t="shared" si="1"/>
        <v>18</v>
      </c>
      <c r="L50" s="49">
        <f t="shared" si="1"/>
        <v>4</v>
      </c>
      <c r="M50" s="49">
        <f t="shared" si="1"/>
        <v>5</v>
      </c>
      <c r="N50" s="49">
        <f t="shared" si="1"/>
        <v>0</v>
      </c>
      <c r="O50" s="49">
        <v>0</v>
      </c>
      <c r="P50" s="49">
        <f>SUM(P38:P49)</f>
        <v>3</v>
      </c>
      <c r="Q50" s="56">
        <f>SUM(Q38:Q49)</f>
        <v>0</v>
      </c>
      <c r="R50" s="10"/>
      <c r="S50" s="18" t="s">
        <v>13</v>
      </c>
      <c r="T50" s="46">
        <f>SUM(I50:Q50)</f>
        <v>46</v>
      </c>
      <c r="U50" s="4"/>
      <c r="V50" s="12"/>
    </row>
    <row r="51" spans="1:22" s="1" customFormat="1" ht="18.75" customHeight="1" x14ac:dyDescent="0.25">
      <c r="A51" s="12"/>
      <c r="B51" s="4"/>
      <c r="C51" s="4"/>
      <c r="D51" s="4"/>
      <c r="E51" s="4"/>
      <c r="F51" s="4"/>
      <c r="G51" s="7"/>
      <c r="H51" s="6"/>
      <c r="I51" s="6"/>
      <c r="J51" s="6"/>
      <c r="K51" s="6"/>
      <c r="L51" s="2"/>
      <c r="M51" s="2"/>
      <c r="N51" s="2"/>
      <c r="O51" s="2"/>
      <c r="P51" s="2"/>
      <c r="Q51" s="2"/>
      <c r="R51" s="10"/>
      <c r="S51" s="2"/>
      <c r="T51" s="4"/>
      <c r="U51" s="4"/>
      <c r="V51" s="12"/>
    </row>
    <row r="52" spans="1:22" s="1" customFormat="1" ht="13.5" customHeight="1" x14ac:dyDescent="0.25">
      <c r="A52" s="12"/>
      <c r="B52" s="4"/>
      <c r="C52" s="4"/>
      <c r="D52" s="4"/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10"/>
      <c r="S52" s="4"/>
      <c r="T52" s="4"/>
      <c r="U52" s="4"/>
      <c r="V52" s="12"/>
    </row>
    <row r="53" spans="1:22" s="1" customFormat="1" ht="24.75" customHeight="1" x14ac:dyDescent="0.25">
      <c r="A53" s="12"/>
      <c r="B53" s="4"/>
      <c r="C53" s="4"/>
      <c r="D53" s="4"/>
      <c r="E53" s="4"/>
      <c r="F53" s="4"/>
      <c r="G53" s="5"/>
      <c r="H53" s="4"/>
      <c r="I53" s="4"/>
      <c r="J53" s="4"/>
      <c r="K53" s="4"/>
      <c r="L53" s="5"/>
      <c r="M53" s="4"/>
      <c r="N53" s="4"/>
      <c r="O53" s="4"/>
      <c r="P53" s="4"/>
      <c r="Q53" s="4"/>
      <c r="R53" s="4"/>
      <c r="S53" s="4"/>
      <c r="T53" s="4"/>
      <c r="U53" s="4"/>
      <c r="V53" s="12"/>
    </row>
    <row r="54" spans="1:22" s="1" customFormat="1" ht="24.75" customHeight="1" x14ac:dyDescent="0.25">
      <c r="A54" s="12"/>
      <c r="B54" s="4"/>
      <c r="C54" s="4"/>
      <c r="D54" s="4"/>
      <c r="E54" s="4"/>
      <c r="F54" s="4"/>
      <c r="G54" s="5"/>
      <c r="H54" s="4"/>
      <c r="I54" s="4"/>
      <c r="J54" s="4"/>
      <c r="K54" s="4"/>
      <c r="L54" s="5"/>
      <c r="M54" s="4"/>
      <c r="N54" s="4"/>
      <c r="O54" s="4"/>
      <c r="P54" s="4"/>
      <c r="Q54" s="4"/>
      <c r="R54" s="4"/>
      <c r="S54" s="4"/>
      <c r="T54" s="4"/>
      <c r="U54" s="4"/>
      <c r="V54" s="12"/>
    </row>
    <row r="55" spans="1:22" s="1" customFormat="1" ht="24.75" customHeight="1" x14ac:dyDescent="0.25">
      <c r="A55" s="12"/>
      <c r="B55" s="4"/>
      <c r="C55" s="4"/>
      <c r="D55" s="4"/>
      <c r="E55" s="4"/>
      <c r="F55" s="4"/>
      <c r="G55" s="5"/>
      <c r="H55" s="4"/>
      <c r="I55" s="4"/>
      <c r="J55" s="4"/>
      <c r="K55" s="4"/>
      <c r="L55" s="5"/>
      <c r="M55" s="4"/>
      <c r="N55" s="4"/>
      <c r="O55" s="4"/>
      <c r="P55" s="4"/>
      <c r="Q55" s="4"/>
      <c r="R55" s="4"/>
      <c r="S55" s="4"/>
      <c r="T55" s="4"/>
      <c r="U55" s="4"/>
      <c r="V55" s="12"/>
    </row>
    <row r="56" spans="1:22" s="1" customFormat="1" ht="24.75" customHeight="1" x14ac:dyDescent="0.25">
      <c r="A56" s="12"/>
      <c r="B56" s="4"/>
      <c r="C56" s="4"/>
      <c r="D56" s="4"/>
      <c r="E56" s="4"/>
      <c r="F56" s="4"/>
      <c r="G56" s="5"/>
      <c r="H56" s="4"/>
      <c r="I56" s="4"/>
      <c r="J56" s="4"/>
      <c r="K56" s="4"/>
      <c r="L56" s="5"/>
      <c r="M56" s="4"/>
      <c r="N56" s="4"/>
      <c r="O56" s="4"/>
      <c r="P56" s="4"/>
      <c r="Q56" s="4"/>
      <c r="R56" s="4"/>
      <c r="S56" s="4"/>
      <c r="T56" s="4"/>
      <c r="U56" s="4"/>
      <c r="V56" s="12"/>
    </row>
    <row r="57" spans="1:22" s="1" customFormat="1" ht="24.75" customHeight="1" x14ac:dyDescent="0.25">
      <c r="A57" s="12"/>
      <c r="B57" s="4"/>
      <c r="C57" s="4"/>
      <c r="D57" s="4"/>
      <c r="E57" s="4"/>
      <c r="F57" s="4"/>
      <c r="G57" s="5"/>
      <c r="H57" s="4"/>
      <c r="I57" s="4"/>
      <c r="J57" s="4"/>
      <c r="K57" s="4"/>
      <c r="L57" s="5"/>
      <c r="M57" s="4"/>
      <c r="N57" s="4"/>
      <c r="O57" s="4"/>
      <c r="P57" s="4"/>
      <c r="Q57" s="4"/>
      <c r="R57" s="4"/>
      <c r="S57" s="4"/>
      <c r="T57" s="4"/>
      <c r="U57" s="4"/>
      <c r="V57" s="12"/>
    </row>
    <row r="58" spans="1:22" s="1" customFormat="1" ht="24.75" customHeight="1" x14ac:dyDescent="0.25">
      <c r="A58" s="12"/>
      <c r="B58" s="4"/>
      <c r="C58" s="4"/>
      <c r="D58" s="4"/>
      <c r="E58" s="4"/>
      <c r="F58" s="4"/>
      <c r="G58" s="5"/>
      <c r="H58" s="4"/>
      <c r="I58" s="4"/>
      <c r="J58" s="4"/>
      <c r="K58" s="4"/>
      <c r="L58" s="5"/>
      <c r="M58" s="4"/>
      <c r="N58" s="4"/>
      <c r="O58" s="4"/>
      <c r="P58" s="4"/>
      <c r="Q58" s="4"/>
      <c r="R58" s="4"/>
      <c r="S58" s="4"/>
      <c r="T58" s="4"/>
      <c r="U58" s="4"/>
      <c r="V58" s="12"/>
    </row>
    <row r="59" spans="1:22" s="1" customFormat="1" ht="24.75" customHeight="1" x14ac:dyDescent="0.25">
      <c r="A59" s="12"/>
      <c r="B59" s="4"/>
      <c r="C59" s="4"/>
      <c r="D59" s="4"/>
      <c r="E59" s="4"/>
      <c r="F59" s="4"/>
      <c r="G59" s="5"/>
      <c r="H59" s="4"/>
      <c r="I59" s="4"/>
      <c r="J59" s="4"/>
      <c r="K59" s="4"/>
      <c r="L59" s="5"/>
      <c r="M59" s="4"/>
      <c r="N59" s="4"/>
      <c r="O59" s="4"/>
      <c r="P59" s="4"/>
      <c r="Q59" s="4"/>
      <c r="R59" s="4"/>
      <c r="S59" s="4"/>
      <c r="T59" s="4"/>
      <c r="U59" s="4"/>
      <c r="V59" s="12"/>
    </row>
    <row r="60" spans="1:22" s="1" customFormat="1" ht="24.75" customHeight="1" x14ac:dyDescent="0.25">
      <c r="A60" s="12"/>
      <c r="B60" s="4"/>
      <c r="C60" s="4"/>
      <c r="D60" s="4"/>
      <c r="E60" s="4"/>
      <c r="F60" s="4"/>
      <c r="G60" s="5"/>
      <c r="H60" s="4"/>
      <c r="I60" s="4"/>
      <c r="J60" s="4"/>
      <c r="K60" s="4"/>
      <c r="L60" s="5"/>
      <c r="M60" s="4"/>
      <c r="N60" s="4"/>
      <c r="O60" s="4"/>
      <c r="P60" s="4"/>
      <c r="Q60" s="4"/>
      <c r="R60" s="4"/>
      <c r="S60" s="4"/>
      <c r="T60" s="4"/>
      <c r="U60" s="4"/>
      <c r="V60" s="12"/>
    </row>
    <row r="61" spans="1:22" s="1" customFormat="1" ht="24.75" customHeight="1" x14ac:dyDescent="0.25">
      <c r="A61" s="12"/>
      <c r="B61" s="4"/>
      <c r="C61" s="4"/>
      <c r="D61" s="4"/>
      <c r="E61" s="4"/>
      <c r="F61" s="4"/>
      <c r="G61" s="5"/>
      <c r="H61" s="4"/>
      <c r="I61" s="4"/>
      <c r="J61" s="4"/>
      <c r="K61" s="4"/>
      <c r="L61" s="5"/>
      <c r="M61" s="4"/>
      <c r="N61" s="4"/>
      <c r="O61" s="4"/>
      <c r="P61" s="4"/>
      <c r="Q61" s="4"/>
      <c r="R61" s="4"/>
      <c r="S61" s="4"/>
      <c r="T61" s="4"/>
      <c r="U61" s="4"/>
      <c r="V61" s="12"/>
    </row>
    <row r="62" spans="1:22" s="1" customFormat="1" ht="24.75" customHeight="1" x14ac:dyDescent="0.25">
      <c r="A62" s="12"/>
      <c r="B62" s="4"/>
      <c r="C62" s="4"/>
      <c r="D62" s="4"/>
      <c r="E62" s="4"/>
      <c r="F62" s="4"/>
      <c r="G62" s="5"/>
      <c r="H62" s="4"/>
      <c r="I62" s="4"/>
      <c r="J62" s="4"/>
      <c r="K62" s="4"/>
      <c r="L62" s="5"/>
      <c r="M62" s="4"/>
      <c r="N62" s="4"/>
      <c r="O62" s="4"/>
      <c r="P62" s="4"/>
      <c r="Q62" s="4"/>
      <c r="R62" s="4"/>
      <c r="S62" s="4"/>
      <c r="T62" s="4"/>
      <c r="U62" s="4"/>
      <c r="V62" s="12"/>
    </row>
    <row r="63" spans="1:22" s="1" customFormat="1" ht="24.75" customHeight="1" x14ac:dyDescent="0.25">
      <c r="A63" s="12"/>
      <c r="B63" s="4"/>
      <c r="C63" s="4"/>
      <c r="D63" s="4"/>
      <c r="E63" s="4"/>
      <c r="F63" s="4"/>
      <c r="G63" s="5"/>
      <c r="H63" s="4"/>
      <c r="I63" s="4"/>
      <c r="J63" s="4"/>
      <c r="K63" s="4"/>
      <c r="L63" s="5"/>
      <c r="M63" s="4"/>
      <c r="N63" s="4"/>
      <c r="O63" s="4"/>
      <c r="P63" s="4"/>
      <c r="Q63" s="4"/>
      <c r="R63" s="4"/>
      <c r="S63" s="4"/>
      <c r="T63" s="4"/>
      <c r="U63" s="4"/>
      <c r="V63" s="12"/>
    </row>
    <row r="64" spans="1:22" s="1" customFormat="1" ht="24.75" customHeight="1" x14ac:dyDescent="0.25">
      <c r="A64" s="12"/>
      <c r="B64" s="4"/>
      <c r="C64" s="4"/>
      <c r="D64" s="4"/>
      <c r="E64" s="4"/>
      <c r="F64" s="4"/>
      <c r="G64" s="5"/>
      <c r="H64" s="4"/>
      <c r="I64" s="4"/>
      <c r="J64" s="4"/>
      <c r="K64" s="4"/>
      <c r="L64" s="5"/>
      <c r="M64" s="4"/>
      <c r="N64" s="4"/>
      <c r="O64" s="4"/>
      <c r="P64" s="4"/>
      <c r="Q64" s="4"/>
      <c r="R64" s="4"/>
      <c r="S64" s="4"/>
      <c r="T64" s="4"/>
      <c r="U64" s="4"/>
      <c r="V64" s="12"/>
    </row>
    <row r="65" spans="1:22" s="1" customFormat="1" ht="16.5" thickBot="1" x14ac:dyDescent="0.3">
      <c r="A65" s="12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2"/>
    </row>
    <row r="66" spans="1:22" s="1" customFormat="1" ht="35.1" customHeight="1" thickBot="1" x14ac:dyDescent="0.3">
      <c r="A66" s="12"/>
      <c r="B66" s="4"/>
      <c r="C66" s="74"/>
      <c r="D66" s="72">
        <v>2015</v>
      </c>
      <c r="E66" s="72">
        <v>2016</v>
      </c>
      <c r="F66" s="75" t="s">
        <v>23</v>
      </c>
      <c r="G66" s="75" t="s">
        <v>24</v>
      </c>
      <c r="H66" s="75">
        <v>2019</v>
      </c>
      <c r="I66" s="75">
        <v>2020</v>
      </c>
      <c r="J66" s="75">
        <v>2021</v>
      </c>
      <c r="K66" s="76">
        <v>2022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12"/>
    </row>
    <row r="67" spans="1:22" s="1" customFormat="1" ht="54.95" customHeight="1" x14ac:dyDescent="0.25">
      <c r="A67" s="12"/>
      <c r="B67" s="4"/>
      <c r="C67" s="73" t="s">
        <v>15</v>
      </c>
      <c r="D67" s="140">
        <v>6</v>
      </c>
      <c r="E67" s="141">
        <v>5</v>
      </c>
      <c r="F67" s="141">
        <v>59</v>
      </c>
      <c r="G67" s="141">
        <v>4</v>
      </c>
      <c r="H67" s="141">
        <v>6</v>
      </c>
      <c r="I67" s="141">
        <v>7</v>
      </c>
      <c r="J67" s="141">
        <v>6</v>
      </c>
      <c r="K67" s="142">
        <v>12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12"/>
    </row>
    <row r="68" spans="1:22" s="1" customFormat="1" ht="54.95" customHeight="1" x14ac:dyDescent="0.25">
      <c r="A68" s="12"/>
      <c r="B68" s="4"/>
      <c r="C68" s="66" t="s">
        <v>16</v>
      </c>
      <c r="D68" s="58">
        <v>16</v>
      </c>
      <c r="E68" s="59">
        <v>21</v>
      </c>
      <c r="F68" s="59">
        <v>6</v>
      </c>
      <c r="G68" s="59">
        <v>5</v>
      </c>
      <c r="H68" s="59">
        <v>6</v>
      </c>
      <c r="I68" s="59">
        <v>5</v>
      </c>
      <c r="J68" s="59">
        <v>3</v>
      </c>
      <c r="K68" s="143">
        <v>2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12"/>
    </row>
    <row r="69" spans="1:22" s="1" customFormat="1" ht="54.95" customHeight="1" thickBot="1" x14ac:dyDescent="0.3">
      <c r="A69" s="12"/>
      <c r="B69" s="4"/>
      <c r="C69" s="67" t="s">
        <v>17</v>
      </c>
      <c r="D69" s="60">
        <v>11</v>
      </c>
      <c r="E69" s="61">
        <v>27</v>
      </c>
      <c r="F69" s="61">
        <v>81</v>
      </c>
      <c r="G69" s="61">
        <v>67</v>
      </c>
      <c r="H69" s="61">
        <v>85</v>
      </c>
      <c r="I69" s="61">
        <v>69</v>
      </c>
      <c r="J69" s="61">
        <v>59</v>
      </c>
      <c r="K69" s="144">
        <v>92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12"/>
    </row>
    <row r="70" spans="1:22" s="1" customFormat="1" ht="54.95" customHeight="1" thickBot="1" x14ac:dyDescent="0.3">
      <c r="A70" s="12"/>
      <c r="B70" s="4"/>
      <c r="C70" s="68" t="s">
        <v>18</v>
      </c>
      <c r="D70" s="62">
        <f t="shared" ref="D70:G70" si="2">SUM(D67:D69)</f>
        <v>33</v>
      </c>
      <c r="E70" s="63">
        <f t="shared" si="2"/>
        <v>53</v>
      </c>
      <c r="F70" s="63">
        <f t="shared" si="2"/>
        <v>146</v>
      </c>
      <c r="G70" s="63">
        <f t="shared" si="2"/>
        <v>76</v>
      </c>
      <c r="H70" s="63">
        <f>SUM(H67+H68+H69+H71)</f>
        <v>97</v>
      </c>
      <c r="I70" s="63">
        <f>SUM(I67+I68+I69+I71)</f>
        <v>81</v>
      </c>
      <c r="J70" s="63">
        <f>J67+J68+J69+J71</f>
        <v>68</v>
      </c>
      <c r="K70" s="145">
        <f>K67+K68+K69+K71</f>
        <v>135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12"/>
    </row>
    <row r="71" spans="1:22" s="1" customFormat="1" ht="54.95" customHeight="1" thickBot="1" x14ac:dyDescent="0.3">
      <c r="A71" s="12"/>
      <c r="B71" s="4"/>
      <c r="C71" s="37" t="s">
        <v>25</v>
      </c>
      <c r="D71" s="64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146">
        <v>29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12"/>
    </row>
    <row r="72" spans="1:22" s="1" customFormat="1" ht="49.5" customHeight="1" thickBot="1" x14ac:dyDescent="0.3">
      <c r="A72" s="12"/>
      <c r="B72" s="4"/>
      <c r="C72" s="95" t="s">
        <v>26</v>
      </c>
      <c r="D72" s="96"/>
      <c r="E72" s="96"/>
      <c r="F72" s="96"/>
      <c r="G72" s="96"/>
      <c r="H72" s="96"/>
      <c r="I72" s="96"/>
      <c r="J72" s="96"/>
      <c r="K72" s="97"/>
      <c r="L72" s="4"/>
      <c r="M72" s="4"/>
      <c r="N72" s="4"/>
      <c r="O72" s="4"/>
      <c r="P72" s="4"/>
      <c r="Q72" s="4"/>
      <c r="R72" s="4"/>
      <c r="S72" s="4"/>
      <c r="T72" s="4"/>
      <c r="U72" s="4"/>
      <c r="V72" s="12"/>
    </row>
    <row r="73" spans="1:22" s="1" customFormat="1" ht="49.5" customHeight="1" thickBot="1" x14ac:dyDescent="0.3">
      <c r="A73" s="1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12"/>
    </row>
    <row r="74" spans="1:22" s="1" customFormat="1" ht="19.5" customHeight="1" x14ac:dyDescent="0.25">
      <c r="A74" s="12"/>
      <c r="B74" s="116" t="s">
        <v>32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8"/>
      <c r="V74" s="12"/>
    </row>
    <row r="75" spans="1:22" s="1" customFormat="1" ht="19.5" customHeight="1" thickBot="1" x14ac:dyDescent="0.3">
      <c r="A75" s="12"/>
      <c r="B75" s="119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1"/>
      <c r="V75" s="12"/>
    </row>
    <row r="76" spans="1:22" s="1" customFormat="1" ht="24.95" customHeight="1" x14ac:dyDescent="0.25">
      <c r="A76" s="1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12"/>
    </row>
    <row r="77" spans="1:22" s="1" customFormat="1" ht="24.95" customHeight="1" thickBot="1" x14ac:dyDescent="0.3">
      <c r="A77" s="1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12"/>
    </row>
    <row r="78" spans="1:22" s="1" customFormat="1" ht="24.95" customHeight="1" thickBot="1" x14ac:dyDescent="0.3">
      <c r="A78" s="12"/>
      <c r="B78" s="4"/>
      <c r="C78" s="113" t="s">
        <v>33</v>
      </c>
      <c r="D78" s="114"/>
      <c r="E78" s="114"/>
      <c r="F78" s="115"/>
      <c r="G78" s="4"/>
      <c r="H78" s="4"/>
      <c r="I78" s="4"/>
      <c r="J78" s="4"/>
      <c r="K78" s="4"/>
      <c r="L78" s="83" t="s">
        <v>34</v>
      </c>
      <c r="M78" s="84"/>
      <c r="N78" s="84"/>
      <c r="O78" s="85"/>
      <c r="P78" s="4"/>
      <c r="Q78" s="4"/>
      <c r="R78" s="4"/>
      <c r="S78" s="4"/>
      <c r="T78" s="4"/>
      <c r="U78" s="4"/>
      <c r="V78" s="12"/>
    </row>
    <row r="79" spans="1:22" s="1" customFormat="1" ht="24.95" customHeight="1" thickBot="1" x14ac:dyDescent="0.3">
      <c r="A79" s="12"/>
      <c r="B79" s="4"/>
      <c r="C79" s="109"/>
      <c r="D79" s="110"/>
      <c r="E79" s="110"/>
      <c r="F79" s="45">
        <v>2022</v>
      </c>
      <c r="G79" s="4"/>
      <c r="H79" s="4"/>
      <c r="I79" s="4"/>
      <c r="J79" s="4"/>
      <c r="K79" s="4"/>
      <c r="L79" s="86"/>
      <c r="M79" s="87"/>
      <c r="N79" s="88"/>
      <c r="O79" s="33">
        <v>2022</v>
      </c>
      <c r="P79" s="4"/>
      <c r="Q79" s="4"/>
      <c r="R79" s="4"/>
      <c r="S79" s="4"/>
      <c r="T79" s="4"/>
      <c r="U79" s="4"/>
      <c r="V79" s="12"/>
    </row>
    <row r="80" spans="1:22" s="1" customFormat="1" ht="24.95" customHeight="1" x14ac:dyDescent="0.25">
      <c r="A80" s="12"/>
      <c r="B80" s="4"/>
      <c r="C80" s="89" t="s">
        <v>1</v>
      </c>
      <c r="D80" s="90"/>
      <c r="E80" s="90"/>
      <c r="F80" s="32">
        <v>0</v>
      </c>
      <c r="G80" s="4"/>
      <c r="H80" s="4"/>
      <c r="I80" s="4"/>
      <c r="J80" s="4"/>
      <c r="K80" s="4"/>
      <c r="L80" s="89" t="s">
        <v>1</v>
      </c>
      <c r="M80" s="90"/>
      <c r="N80" s="90"/>
      <c r="O80" s="32">
        <v>0</v>
      </c>
      <c r="P80" s="4"/>
      <c r="Q80" s="4"/>
      <c r="R80" s="4"/>
      <c r="S80" s="4"/>
      <c r="T80" s="4"/>
      <c r="U80" s="4"/>
      <c r="V80" s="12"/>
    </row>
    <row r="81" spans="1:22" s="1" customFormat="1" ht="24.95" customHeight="1" x14ac:dyDescent="0.25">
      <c r="A81" s="12"/>
      <c r="B81" s="4"/>
      <c r="C81" s="79" t="s">
        <v>2</v>
      </c>
      <c r="D81" s="80"/>
      <c r="E81" s="80"/>
      <c r="F81" s="15">
        <v>0</v>
      </c>
      <c r="G81" s="4"/>
      <c r="H81" s="4"/>
      <c r="I81" s="4"/>
      <c r="J81" s="4"/>
      <c r="K81" s="4"/>
      <c r="L81" s="79" t="s">
        <v>2</v>
      </c>
      <c r="M81" s="80"/>
      <c r="N81" s="80"/>
      <c r="O81" s="15">
        <v>0</v>
      </c>
      <c r="P81" s="4"/>
      <c r="Q81" s="4"/>
      <c r="R81" s="4"/>
      <c r="S81" s="4"/>
      <c r="T81" s="4"/>
      <c r="U81" s="4"/>
      <c r="V81" s="12"/>
    </row>
    <row r="82" spans="1:22" s="1" customFormat="1" ht="24.95" customHeight="1" x14ac:dyDescent="0.25">
      <c r="A82" s="12"/>
      <c r="B82" s="4"/>
      <c r="C82" s="79" t="s">
        <v>3</v>
      </c>
      <c r="D82" s="80"/>
      <c r="E82" s="80"/>
      <c r="F82" s="15">
        <v>0</v>
      </c>
      <c r="G82" s="4"/>
      <c r="H82" s="4"/>
      <c r="I82" s="4"/>
      <c r="J82" s="4"/>
      <c r="K82" s="4"/>
      <c r="L82" s="79" t="s">
        <v>3</v>
      </c>
      <c r="M82" s="80"/>
      <c r="N82" s="80"/>
      <c r="O82" s="15">
        <v>0</v>
      </c>
      <c r="P82" s="4"/>
      <c r="Q82" s="4"/>
      <c r="R82" s="4"/>
      <c r="S82" s="4"/>
      <c r="T82" s="4"/>
      <c r="U82" s="4"/>
      <c r="V82" s="12"/>
    </row>
    <row r="83" spans="1:22" s="1" customFormat="1" ht="24.95" customHeight="1" x14ac:dyDescent="0.25">
      <c r="A83" s="12"/>
      <c r="B83" s="4"/>
      <c r="C83" s="79" t="s">
        <v>4</v>
      </c>
      <c r="D83" s="80"/>
      <c r="E83" s="80"/>
      <c r="F83" s="15">
        <v>1</v>
      </c>
      <c r="G83" s="4"/>
      <c r="H83" s="4"/>
      <c r="I83" s="4"/>
      <c r="J83" s="4"/>
      <c r="K83" s="4"/>
      <c r="L83" s="79" t="s">
        <v>4</v>
      </c>
      <c r="M83" s="80"/>
      <c r="N83" s="80"/>
      <c r="O83" s="15">
        <v>1</v>
      </c>
      <c r="P83" s="4"/>
      <c r="Q83" s="4"/>
      <c r="R83" s="4"/>
      <c r="S83" s="4"/>
      <c r="T83" s="4"/>
      <c r="U83" s="4"/>
      <c r="V83" s="12"/>
    </row>
    <row r="84" spans="1:22" s="1" customFormat="1" ht="24.95" customHeight="1" x14ac:dyDescent="0.25">
      <c r="A84" s="12"/>
      <c r="B84" s="4"/>
      <c r="C84" s="79" t="s">
        <v>5</v>
      </c>
      <c r="D84" s="80"/>
      <c r="E84" s="80"/>
      <c r="F84" s="15">
        <v>0</v>
      </c>
      <c r="G84" s="4"/>
      <c r="H84" s="4"/>
      <c r="I84" s="4"/>
      <c r="J84" s="4"/>
      <c r="K84" s="4"/>
      <c r="L84" s="79" t="s">
        <v>5</v>
      </c>
      <c r="M84" s="80"/>
      <c r="N84" s="80"/>
      <c r="O84" s="15">
        <v>0</v>
      </c>
      <c r="P84" s="4"/>
      <c r="Q84" s="4"/>
      <c r="R84" s="4"/>
      <c r="S84" s="4"/>
      <c r="T84" s="4"/>
      <c r="U84" s="4"/>
      <c r="V84" s="12"/>
    </row>
    <row r="85" spans="1:22" s="1" customFormat="1" ht="24.95" customHeight="1" x14ac:dyDescent="0.25">
      <c r="A85" s="12"/>
      <c r="B85" s="4"/>
      <c r="C85" s="79" t="s">
        <v>6</v>
      </c>
      <c r="D85" s="80"/>
      <c r="E85" s="80"/>
      <c r="F85" s="15">
        <v>0</v>
      </c>
      <c r="G85" s="4"/>
      <c r="H85" s="4"/>
      <c r="I85" s="4"/>
      <c r="J85" s="4"/>
      <c r="K85" s="4"/>
      <c r="L85" s="79" t="s">
        <v>6</v>
      </c>
      <c r="M85" s="80"/>
      <c r="N85" s="80"/>
      <c r="O85" s="15">
        <v>0</v>
      </c>
      <c r="P85" s="4"/>
      <c r="Q85" s="4"/>
      <c r="R85" s="4"/>
      <c r="S85" s="4"/>
      <c r="T85" s="4"/>
      <c r="U85" s="4"/>
      <c r="V85" s="12"/>
    </row>
    <row r="86" spans="1:22" s="1" customFormat="1" ht="24.95" customHeight="1" x14ac:dyDescent="0.25">
      <c r="A86" s="12"/>
      <c r="B86" s="4"/>
      <c r="C86" s="79" t="s">
        <v>7</v>
      </c>
      <c r="D86" s="80"/>
      <c r="E86" s="80"/>
      <c r="F86" s="15">
        <v>1</v>
      </c>
      <c r="G86" s="4"/>
      <c r="H86" s="4"/>
      <c r="I86" s="4"/>
      <c r="J86" s="4"/>
      <c r="K86" s="4"/>
      <c r="L86" s="79" t="s">
        <v>7</v>
      </c>
      <c r="M86" s="80"/>
      <c r="N86" s="80"/>
      <c r="O86" s="15">
        <v>0</v>
      </c>
      <c r="P86" s="4"/>
      <c r="Q86" s="4"/>
      <c r="R86" s="4"/>
      <c r="S86" s="4"/>
      <c r="T86" s="4"/>
      <c r="U86" s="4"/>
      <c r="V86" s="12"/>
    </row>
    <row r="87" spans="1:22" s="1" customFormat="1" ht="24.95" customHeight="1" x14ac:dyDescent="0.25">
      <c r="A87" s="12"/>
      <c r="B87" s="4"/>
      <c r="C87" s="79" t="s">
        <v>8</v>
      </c>
      <c r="D87" s="80"/>
      <c r="E87" s="80"/>
      <c r="F87" s="15">
        <v>0</v>
      </c>
      <c r="G87" s="4"/>
      <c r="H87" s="4"/>
      <c r="I87" s="4"/>
      <c r="J87" s="4"/>
      <c r="K87" s="4"/>
      <c r="L87" s="79" t="s">
        <v>8</v>
      </c>
      <c r="M87" s="80"/>
      <c r="N87" s="80"/>
      <c r="O87" s="15">
        <v>0</v>
      </c>
      <c r="P87" s="4"/>
      <c r="Q87" s="4"/>
      <c r="R87" s="4"/>
      <c r="S87" s="4"/>
      <c r="T87" s="4"/>
      <c r="U87" s="4"/>
      <c r="V87" s="12"/>
    </row>
    <row r="88" spans="1:22" s="1" customFormat="1" ht="24.95" customHeight="1" x14ac:dyDescent="0.25">
      <c r="A88" s="12"/>
      <c r="B88" s="4"/>
      <c r="C88" s="79" t="s">
        <v>9</v>
      </c>
      <c r="D88" s="80"/>
      <c r="E88" s="80"/>
      <c r="F88" s="15">
        <v>0</v>
      </c>
      <c r="G88" s="4"/>
      <c r="H88" s="4"/>
      <c r="I88" s="4"/>
      <c r="J88" s="4"/>
      <c r="K88" s="4"/>
      <c r="L88" s="79" t="s">
        <v>9</v>
      </c>
      <c r="M88" s="80"/>
      <c r="N88" s="80"/>
      <c r="O88" s="15">
        <v>1</v>
      </c>
      <c r="P88" s="4"/>
      <c r="Q88" s="4"/>
      <c r="R88" s="4"/>
      <c r="S88" s="4"/>
      <c r="T88" s="4"/>
      <c r="U88" s="4"/>
      <c r="V88" s="12"/>
    </row>
    <row r="89" spans="1:22" s="1" customFormat="1" ht="24.95" customHeight="1" x14ac:dyDescent="0.25">
      <c r="A89" s="12"/>
      <c r="B89" s="4"/>
      <c r="C89" s="79" t="s">
        <v>10</v>
      </c>
      <c r="D89" s="80"/>
      <c r="E89" s="80"/>
      <c r="F89" s="15">
        <v>0</v>
      </c>
      <c r="G89" s="4"/>
      <c r="H89" s="4"/>
      <c r="I89" s="4"/>
      <c r="J89" s="4"/>
      <c r="K89" s="4"/>
      <c r="L89" s="79" t="s">
        <v>10</v>
      </c>
      <c r="M89" s="80"/>
      <c r="N89" s="80"/>
      <c r="O89" s="15">
        <v>0</v>
      </c>
      <c r="P89" s="4"/>
      <c r="Q89" s="4"/>
      <c r="R89" s="4"/>
      <c r="S89" s="4"/>
      <c r="T89" s="4"/>
      <c r="U89" s="4"/>
      <c r="V89" s="12"/>
    </row>
    <row r="90" spans="1:22" s="1" customFormat="1" ht="24.95" customHeight="1" thickBot="1" x14ac:dyDescent="0.3">
      <c r="A90" s="12"/>
      <c r="B90" s="4"/>
      <c r="C90" s="79" t="s">
        <v>11</v>
      </c>
      <c r="D90" s="80"/>
      <c r="E90" s="80"/>
      <c r="F90" s="15">
        <v>2</v>
      </c>
      <c r="G90" s="4"/>
      <c r="H90" s="4"/>
      <c r="I90" s="4"/>
      <c r="J90" s="4"/>
      <c r="K90" s="4"/>
      <c r="L90" s="79" t="s">
        <v>11</v>
      </c>
      <c r="M90" s="80"/>
      <c r="N90" s="80"/>
      <c r="O90" s="15">
        <v>0</v>
      </c>
      <c r="P90" s="4"/>
      <c r="Q90" s="4"/>
      <c r="R90" s="4"/>
      <c r="S90" s="4"/>
      <c r="T90" s="4"/>
      <c r="U90" s="4"/>
      <c r="V90" s="12"/>
    </row>
    <row r="91" spans="1:22" s="1" customFormat="1" ht="24.95" customHeight="1" thickBot="1" x14ac:dyDescent="0.3">
      <c r="A91" s="12"/>
      <c r="B91" s="4"/>
      <c r="C91" s="81" t="s">
        <v>12</v>
      </c>
      <c r="D91" s="82"/>
      <c r="E91" s="82"/>
      <c r="F91" s="15">
        <v>4</v>
      </c>
      <c r="G91" s="4"/>
      <c r="H91" s="18" t="s">
        <v>13</v>
      </c>
      <c r="I91" s="46">
        <f>SUM(F92:F92)</f>
        <v>8</v>
      </c>
      <c r="J91" s="4"/>
      <c r="K91" s="4"/>
      <c r="L91" s="81" t="s">
        <v>12</v>
      </c>
      <c r="M91" s="82"/>
      <c r="N91" s="82"/>
      <c r="O91" s="15">
        <v>0</v>
      </c>
      <c r="P91" s="4"/>
      <c r="Q91" s="18" t="s">
        <v>13</v>
      </c>
      <c r="R91" s="46">
        <f>SUM(O92:O92)</f>
        <v>2</v>
      </c>
      <c r="S91" s="4"/>
      <c r="T91" s="4"/>
      <c r="U91" s="4"/>
      <c r="V91" s="12"/>
    </row>
    <row r="92" spans="1:22" s="1" customFormat="1" ht="24.95" customHeight="1" thickBot="1" x14ac:dyDescent="0.3">
      <c r="A92" s="12"/>
      <c r="B92" s="4"/>
      <c r="C92" s="4"/>
      <c r="D92" s="4"/>
      <c r="E92" s="4"/>
      <c r="F92" s="48">
        <f>SUM(F80:F91)</f>
        <v>8</v>
      </c>
      <c r="G92" s="4"/>
      <c r="H92" s="4"/>
      <c r="I92" s="4"/>
      <c r="J92" s="4"/>
      <c r="K92" s="4"/>
      <c r="L92" s="4"/>
      <c r="M92" s="4"/>
      <c r="N92" s="4"/>
      <c r="O92" s="48">
        <f>SUM(O80:O91)</f>
        <v>2</v>
      </c>
      <c r="P92" s="4"/>
      <c r="Q92" s="4"/>
      <c r="R92" s="4"/>
      <c r="S92" s="4"/>
      <c r="T92" s="4"/>
      <c r="U92" s="4"/>
      <c r="V92" s="12"/>
    </row>
    <row r="93" spans="1:22" s="1" customFormat="1" ht="24.95" customHeight="1" x14ac:dyDescent="0.25">
      <c r="A93" s="1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12"/>
    </row>
    <row r="94" spans="1:22" s="1" customFormat="1" ht="24.95" customHeight="1" thickBot="1" x14ac:dyDescent="0.3">
      <c r="A94" s="1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2"/>
    </row>
    <row r="95" spans="1:22" s="1" customFormat="1" ht="19.5" customHeight="1" x14ac:dyDescent="0.25">
      <c r="A95" s="12"/>
      <c r="B95" s="116" t="s">
        <v>29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8"/>
      <c r="V95" s="12"/>
    </row>
    <row r="96" spans="1:22" s="1" customFormat="1" ht="19.5" customHeight="1" thickBot="1" x14ac:dyDescent="0.3">
      <c r="A96" s="12"/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1"/>
      <c r="V96" s="12"/>
    </row>
    <row r="97" spans="1:22" s="1" customFormat="1" ht="49.5" customHeight="1" thickBot="1" x14ac:dyDescent="0.3">
      <c r="A97" s="1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2"/>
    </row>
    <row r="98" spans="1:22" s="1" customFormat="1" ht="31.5" customHeight="1" thickBot="1" x14ac:dyDescent="0.3">
      <c r="A98" s="12"/>
      <c r="B98" s="4"/>
      <c r="C98" s="113" t="s">
        <v>30</v>
      </c>
      <c r="D98" s="114"/>
      <c r="E98" s="114"/>
      <c r="F98" s="115"/>
      <c r="G98" s="4"/>
      <c r="H98" s="4"/>
      <c r="I98" s="4"/>
      <c r="J98" s="4"/>
      <c r="K98" s="4"/>
      <c r="L98" s="83" t="s">
        <v>31</v>
      </c>
      <c r="M98" s="84"/>
      <c r="N98" s="84"/>
      <c r="O98" s="85"/>
      <c r="P98" s="4"/>
      <c r="Q98" s="4"/>
      <c r="R98" s="4"/>
      <c r="S98" s="4"/>
      <c r="T98" s="4"/>
      <c r="U98" s="4"/>
      <c r="V98" s="12"/>
    </row>
    <row r="99" spans="1:22" s="1" customFormat="1" ht="21.75" customHeight="1" thickBot="1" x14ac:dyDescent="0.3">
      <c r="A99" s="12"/>
      <c r="B99" s="4"/>
      <c r="C99" s="109"/>
      <c r="D99" s="110"/>
      <c r="E99" s="110"/>
      <c r="F99" s="45">
        <v>2022</v>
      </c>
      <c r="G99" s="4"/>
      <c r="H99" s="4"/>
      <c r="I99" s="4"/>
      <c r="J99" s="4"/>
      <c r="K99" s="4"/>
      <c r="L99" s="86"/>
      <c r="M99" s="87"/>
      <c r="N99" s="88"/>
      <c r="O99" s="33">
        <v>2022</v>
      </c>
      <c r="P99" s="4"/>
      <c r="Q99" s="4"/>
      <c r="R99" s="4"/>
      <c r="S99" s="4"/>
      <c r="T99" s="4"/>
      <c r="U99" s="4"/>
      <c r="V99" s="12"/>
    </row>
    <row r="100" spans="1:22" s="1" customFormat="1" ht="21.75" customHeight="1" x14ac:dyDescent="0.25">
      <c r="A100" s="12"/>
      <c r="B100" s="4"/>
      <c r="C100" s="89" t="s">
        <v>1</v>
      </c>
      <c r="D100" s="90"/>
      <c r="E100" s="90"/>
      <c r="F100" s="32">
        <v>3</v>
      </c>
      <c r="G100" s="4"/>
      <c r="H100" s="4"/>
      <c r="I100" s="4"/>
      <c r="J100" s="4"/>
      <c r="K100" s="4"/>
      <c r="L100" s="89" t="s">
        <v>1</v>
      </c>
      <c r="M100" s="90"/>
      <c r="N100" s="90"/>
      <c r="O100" s="32">
        <v>2</v>
      </c>
      <c r="P100" s="4"/>
      <c r="Q100" s="4"/>
      <c r="R100" s="4"/>
      <c r="S100" s="4"/>
      <c r="T100" s="4"/>
      <c r="U100" s="4"/>
      <c r="V100" s="12"/>
    </row>
    <row r="101" spans="1:22" s="1" customFormat="1" ht="21.75" customHeight="1" x14ac:dyDescent="0.25">
      <c r="A101" s="12"/>
      <c r="B101" s="4"/>
      <c r="C101" s="79" t="s">
        <v>2</v>
      </c>
      <c r="D101" s="80"/>
      <c r="E101" s="80"/>
      <c r="F101" s="15">
        <v>1</v>
      </c>
      <c r="G101" s="4"/>
      <c r="H101" s="4"/>
      <c r="I101" s="4"/>
      <c r="J101" s="4"/>
      <c r="K101" s="4"/>
      <c r="L101" s="79" t="s">
        <v>2</v>
      </c>
      <c r="M101" s="80"/>
      <c r="N101" s="80"/>
      <c r="O101" s="15">
        <v>1</v>
      </c>
      <c r="P101" s="4"/>
      <c r="Q101" s="4"/>
      <c r="R101" s="4"/>
      <c r="S101" s="4"/>
      <c r="T101" s="4"/>
      <c r="U101" s="4"/>
      <c r="V101" s="12"/>
    </row>
    <row r="102" spans="1:22" s="1" customFormat="1" ht="21.75" customHeight="1" x14ac:dyDescent="0.25">
      <c r="A102" s="12"/>
      <c r="B102" s="4"/>
      <c r="C102" s="79" t="s">
        <v>3</v>
      </c>
      <c r="D102" s="80"/>
      <c r="E102" s="80"/>
      <c r="F102" s="15">
        <v>1</v>
      </c>
      <c r="G102" s="4"/>
      <c r="H102" s="4"/>
      <c r="I102" s="4"/>
      <c r="J102" s="4"/>
      <c r="K102" s="4"/>
      <c r="L102" s="79" t="s">
        <v>3</v>
      </c>
      <c r="M102" s="80"/>
      <c r="N102" s="80"/>
      <c r="O102" s="15">
        <v>2</v>
      </c>
      <c r="P102" s="4"/>
      <c r="Q102" s="4"/>
      <c r="R102" s="4"/>
      <c r="S102" s="4"/>
      <c r="T102" s="4"/>
      <c r="U102" s="4"/>
      <c r="V102" s="12"/>
    </row>
    <row r="103" spans="1:22" s="1" customFormat="1" ht="21.75" customHeight="1" x14ac:dyDescent="0.25">
      <c r="A103" s="12"/>
      <c r="B103" s="4"/>
      <c r="C103" s="79" t="s">
        <v>4</v>
      </c>
      <c r="D103" s="80"/>
      <c r="E103" s="80"/>
      <c r="F103" s="15">
        <v>1</v>
      </c>
      <c r="G103" s="4"/>
      <c r="H103" s="4"/>
      <c r="I103" s="4"/>
      <c r="J103" s="4"/>
      <c r="K103" s="4"/>
      <c r="L103" s="79" t="s">
        <v>4</v>
      </c>
      <c r="M103" s="80"/>
      <c r="N103" s="80"/>
      <c r="O103" s="15">
        <v>1</v>
      </c>
      <c r="P103" s="4"/>
      <c r="Q103" s="4"/>
      <c r="R103" s="4"/>
      <c r="S103" s="4"/>
      <c r="T103" s="4"/>
      <c r="U103" s="4"/>
      <c r="V103" s="12"/>
    </row>
    <row r="104" spans="1:22" s="1" customFormat="1" ht="21.75" customHeight="1" x14ac:dyDescent="0.25">
      <c r="A104" s="12"/>
      <c r="B104" s="4"/>
      <c r="C104" s="79" t="s">
        <v>5</v>
      </c>
      <c r="D104" s="80"/>
      <c r="E104" s="80"/>
      <c r="F104" s="15">
        <v>0</v>
      </c>
      <c r="G104" s="4"/>
      <c r="H104" s="4"/>
      <c r="I104" s="4"/>
      <c r="J104" s="4"/>
      <c r="K104" s="4"/>
      <c r="L104" s="79" t="s">
        <v>5</v>
      </c>
      <c r="M104" s="80"/>
      <c r="N104" s="80"/>
      <c r="O104" s="15">
        <v>5</v>
      </c>
      <c r="P104" s="4"/>
      <c r="Q104" s="4"/>
      <c r="R104" s="4"/>
      <c r="S104" s="4"/>
      <c r="T104" s="4"/>
      <c r="U104" s="4"/>
      <c r="V104" s="12"/>
    </row>
    <row r="105" spans="1:22" s="1" customFormat="1" ht="21.75" customHeight="1" x14ac:dyDescent="0.25">
      <c r="A105" s="12"/>
      <c r="B105" s="4"/>
      <c r="C105" s="79" t="s">
        <v>6</v>
      </c>
      <c r="D105" s="80"/>
      <c r="E105" s="80"/>
      <c r="F105" s="15">
        <v>0</v>
      </c>
      <c r="G105" s="4"/>
      <c r="H105" s="4"/>
      <c r="I105" s="4"/>
      <c r="J105" s="4"/>
      <c r="K105" s="4"/>
      <c r="L105" s="79" t="s">
        <v>6</v>
      </c>
      <c r="M105" s="80"/>
      <c r="N105" s="80"/>
      <c r="O105" s="15">
        <v>3</v>
      </c>
      <c r="P105" s="4"/>
      <c r="Q105" s="4"/>
      <c r="R105" s="4"/>
      <c r="S105" s="4"/>
      <c r="T105" s="4"/>
      <c r="U105" s="4"/>
      <c r="V105" s="12"/>
    </row>
    <row r="106" spans="1:22" s="1" customFormat="1" ht="21.75" customHeight="1" x14ac:dyDescent="0.25">
      <c r="A106" s="12"/>
      <c r="B106" s="4"/>
      <c r="C106" s="79" t="s">
        <v>7</v>
      </c>
      <c r="D106" s="80"/>
      <c r="E106" s="80"/>
      <c r="F106" s="15">
        <v>1</v>
      </c>
      <c r="G106" s="4"/>
      <c r="H106" s="4"/>
      <c r="I106" s="4"/>
      <c r="J106" s="4"/>
      <c r="K106" s="4"/>
      <c r="L106" s="79" t="s">
        <v>7</v>
      </c>
      <c r="M106" s="80"/>
      <c r="N106" s="80"/>
      <c r="O106" s="15">
        <v>4</v>
      </c>
      <c r="P106" s="4"/>
      <c r="Q106" s="4"/>
      <c r="R106" s="4"/>
      <c r="S106" s="4"/>
      <c r="T106" s="4"/>
      <c r="U106" s="4"/>
      <c r="V106" s="12"/>
    </row>
    <row r="107" spans="1:22" s="1" customFormat="1" ht="21.75" customHeight="1" x14ac:dyDescent="0.25">
      <c r="A107" s="12"/>
      <c r="B107" s="4"/>
      <c r="C107" s="79" t="s">
        <v>8</v>
      </c>
      <c r="D107" s="80"/>
      <c r="E107" s="80"/>
      <c r="F107" s="15">
        <v>2</v>
      </c>
      <c r="G107" s="4"/>
      <c r="H107" s="4"/>
      <c r="I107" s="4"/>
      <c r="J107" s="4"/>
      <c r="K107" s="4"/>
      <c r="L107" s="79" t="s">
        <v>8</v>
      </c>
      <c r="M107" s="80"/>
      <c r="N107" s="80"/>
      <c r="O107" s="15">
        <v>1</v>
      </c>
      <c r="P107" s="4"/>
      <c r="Q107" s="4"/>
      <c r="R107" s="4"/>
      <c r="S107" s="4"/>
      <c r="T107" s="4"/>
      <c r="U107" s="4"/>
      <c r="V107" s="12"/>
    </row>
    <row r="108" spans="1:22" s="1" customFormat="1" ht="21.75" customHeight="1" x14ac:dyDescent="0.25">
      <c r="A108" s="12"/>
      <c r="B108" s="4"/>
      <c r="C108" s="79" t="s">
        <v>9</v>
      </c>
      <c r="D108" s="80"/>
      <c r="E108" s="80"/>
      <c r="F108" s="15">
        <v>1</v>
      </c>
      <c r="G108" s="4"/>
      <c r="H108" s="4"/>
      <c r="I108" s="4"/>
      <c r="J108" s="4"/>
      <c r="K108" s="4"/>
      <c r="L108" s="79" t="s">
        <v>9</v>
      </c>
      <c r="M108" s="80"/>
      <c r="N108" s="80"/>
      <c r="O108" s="15">
        <v>1</v>
      </c>
      <c r="P108" s="4"/>
      <c r="Q108" s="4"/>
      <c r="R108" s="4"/>
      <c r="S108" s="4"/>
      <c r="T108" s="4"/>
      <c r="U108" s="4"/>
      <c r="V108" s="12"/>
    </row>
    <row r="109" spans="1:22" s="1" customFormat="1" ht="21.75" customHeight="1" x14ac:dyDescent="0.25">
      <c r="A109" s="12"/>
      <c r="B109" s="4"/>
      <c r="C109" s="79" t="s">
        <v>10</v>
      </c>
      <c r="D109" s="80"/>
      <c r="E109" s="80"/>
      <c r="F109" s="15">
        <v>1</v>
      </c>
      <c r="G109" s="4"/>
      <c r="H109" s="4"/>
      <c r="I109" s="4"/>
      <c r="J109" s="4"/>
      <c r="K109" s="4"/>
      <c r="L109" s="79" t="s">
        <v>10</v>
      </c>
      <c r="M109" s="80"/>
      <c r="N109" s="80"/>
      <c r="O109" s="15">
        <v>1</v>
      </c>
      <c r="P109" s="4"/>
      <c r="Q109" s="4"/>
      <c r="R109" s="4"/>
      <c r="S109" s="4"/>
      <c r="T109" s="4"/>
      <c r="U109" s="4"/>
      <c r="V109" s="12"/>
    </row>
    <row r="110" spans="1:22" s="1" customFormat="1" ht="21.75" customHeight="1" thickBot="1" x14ac:dyDescent="0.3">
      <c r="A110" s="12"/>
      <c r="B110" s="4"/>
      <c r="C110" s="79" t="s">
        <v>11</v>
      </c>
      <c r="D110" s="80"/>
      <c r="E110" s="80"/>
      <c r="F110" s="15">
        <v>0</v>
      </c>
      <c r="G110" s="4"/>
      <c r="H110" s="4"/>
      <c r="I110" s="4"/>
      <c r="J110" s="4"/>
      <c r="K110" s="4"/>
      <c r="L110" s="79" t="s">
        <v>11</v>
      </c>
      <c r="M110" s="80"/>
      <c r="N110" s="80"/>
      <c r="O110" s="15">
        <v>2</v>
      </c>
      <c r="P110" s="4"/>
      <c r="Q110" s="4"/>
      <c r="R110" s="4"/>
      <c r="S110" s="4"/>
      <c r="T110" s="4"/>
      <c r="U110" s="4"/>
      <c r="V110" s="12"/>
    </row>
    <row r="111" spans="1:22" s="1" customFormat="1" ht="21.75" customHeight="1" thickBot="1" x14ac:dyDescent="0.3">
      <c r="A111" s="12"/>
      <c r="B111" s="4"/>
      <c r="C111" s="81" t="s">
        <v>12</v>
      </c>
      <c r="D111" s="82"/>
      <c r="E111" s="82"/>
      <c r="F111" s="15">
        <v>0</v>
      </c>
      <c r="G111" s="4"/>
      <c r="H111" s="18" t="s">
        <v>13</v>
      </c>
      <c r="I111" s="46">
        <f>SUM(F112:F112)</f>
        <v>11</v>
      </c>
      <c r="J111" s="4"/>
      <c r="K111" s="4"/>
      <c r="L111" s="81" t="s">
        <v>12</v>
      </c>
      <c r="M111" s="82"/>
      <c r="N111" s="82"/>
      <c r="O111" s="15">
        <v>1</v>
      </c>
      <c r="P111" s="4"/>
      <c r="Q111" s="18" t="s">
        <v>13</v>
      </c>
      <c r="R111" s="46">
        <f>SUM(O112:O112)</f>
        <v>24</v>
      </c>
      <c r="S111" s="4"/>
      <c r="T111" s="4"/>
      <c r="U111" s="4"/>
      <c r="V111" s="12"/>
    </row>
    <row r="112" spans="1:22" s="1" customFormat="1" ht="21.75" customHeight="1" thickBot="1" x14ac:dyDescent="0.3">
      <c r="A112" s="12"/>
      <c r="B112" s="4"/>
      <c r="C112" s="4"/>
      <c r="D112" s="4"/>
      <c r="E112" s="4"/>
      <c r="F112" s="48">
        <f t="shared" ref="F112" si="3">SUM(F100:F111)</f>
        <v>11</v>
      </c>
      <c r="G112" s="4"/>
      <c r="H112" s="4"/>
      <c r="I112" s="4"/>
      <c r="J112" s="4"/>
      <c r="K112" s="4"/>
      <c r="L112" s="4"/>
      <c r="M112" s="4"/>
      <c r="N112" s="4"/>
      <c r="O112" s="48">
        <f t="shared" ref="O112" si="4">SUM(O100:O111)</f>
        <v>24</v>
      </c>
      <c r="P112" s="4"/>
      <c r="Q112" s="4"/>
      <c r="R112" s="4"/>
      <c r="S112" s="4"/>
      <c r="T112" s="4"/>
      <c r="U112" s="4"/>
      <c r="V112" s="12"/>
    </row>
    <row r="113" spans="1:22" s="1" customFormat="1" ht="21.75" customHeight="1" x14ac:dyDescent="0.25">
      <c r="A113" s="1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12"/>
    </row>
    <row r="114" spans="1:22" s="1" customFormat="1" ht="21.75" customHeight="1" x14ac:dyDescent="0.25">
      <c r="A114" s="1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12"/>
    </row>
    <row r="115" spans="1:22" s="1" customFormat="1" ht="15" customHeight="1" thickBot="1" x14ac:dyDescent="0.3">
      <c r="A115" s="12"/>
      <c r="B115" s="4"/>
      <c r="C115" s="8"/>
      <c r="D115" s="8"/>
      <c r="E115" s="8"/>
      <c r="F115" s="8"/>
      <c r="G115" s="8"/>
      <c r="H115" s="8"/>
      <c r="I115" s="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12"/>
    </row>
    <row r="116" spans="1:22" s="1" customFormat="1" ht="20.100000000000001" customHeight="1" x14ac:dyDescent="0.25">
      <c r="A116" s="12"/>
      <c r="B116" s="116" t="s">
        <v>35</v>
      </c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8"/>
      <c r="V116" s="12"/>
    </row>
    <row r="117" spans="1:22" s="1" customFormat="1" ht="20.100000000000001" customHeight="1" thickBot="1" x14ac:dyDescent="0.3">
      <c r="A117" s="12"/>
      <c r="B117" s="119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1"/>
      <c r="V117" s="12"/>
    </row>
    <row r="118" spans="1:22" s="1" customFormat="1" ht="15.75" x14ac:dyDescent="0.25">
      <c r="A118" s="1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12"/>
    </row>
    <row r="119" spans="1:22" s="1" customFormat="1" ht="16.5" thickBot="1" x14ac:dyDescent="0.3">
      <c r="A119" s="1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12"/>
    </row>
    <row r="120" spans="1:22" s="1" customFormat="1" ht="35.1" customHeight="1" thickBot="1" x14ac:dyDescent="0.35">
      <c r="A120" s="12"/>
      <c r="B120" s="4"/>
      <c r="C120" s="4"/>
      <c r="D120" s="102" t="s">
        <v>19</v>
      </c>
      <c r="E120" s="103"/>
      <c r="F120" s="103"/>
      <c r="G120" s="103"/>
      <c r="H120" s="103"/>
      <c r="I120" s="103"/>
      <c r="J120" s="103"/>
      <c r="K120" s="103"/>
      <c r="L120" s="103"/>
      <c r="M120" s="103"/>
      <c r="N120" s="104"/>
      <c r="O120" s="22"/>
      <c r="P120" s="22"/>
      <c r="Q120" s="22"/>
      <c r="R120" s="22"/>
      <c r="S120" s="2"/>
      <c r="T120" s="2"/>
      <c r="U120" s="2"/>
      <c r="V120" s="12"/>
    </row>
    <row r="121" spans="1:22" s="1" customFormat="1" ht="24.95" customHeight="1" thickBot="1" x14ac:dyDescent="0.35">
      <c r="A121" s="12"/>
      <c r="B121" s="4"/>
      <c r="C121" s="4"/>
      <c r="D121" s="98"/>
      <c r="E121" s="99"/>
      <c r="F121" s="42">
        <v>2014</v>
      </c>
      <c r="G121" s="42">
        <v>2015</v>
      </c>
      <c r="H121" s="42">
        <v>2016</v>
      </c>
      <c r="I121" s="43">
        <v>2017</v>
      </c>
      <c r="J121" s="43">
        <v>2018</v>
      </c>
      <c r="K121" s="43">
        <v>2019</v>
      </c>
      <c r="L121" s="43">
        <v>2020</v>
      </c>
      <c r="M121" s="43">
        <v>2021</v>
      </c>
      <c r="N121" s="44">
        <v>2022</v>
      </c>
      <c r="O121" s="22"/>
      <c r="P121" s="22"/>
      <c r="Q121" s="22"/>
      <c r="R121" s="22"/>
      <c r="S121" s="2"/>
      <c r="T121" s="2"/>
      <c r="U121" s="2"/>
      <c r="V121" s="12"/>
    </row>
    <row r="122" spans="1:22" s="1" customFormat="1" ht="24.95" customHeight="1" x14ac:dyDescent="0.3">
      <c r="A122" s="12"/>
      <c r="B122" s="4"/>
      <c r="C122" s="4"/>
      <c r="D122" s="100" t="s">
        <v>1</v>
      </c>
      <c r="E122" s="101"/>
      <c r="F122" s="41">
        <v>358</v>
      </c>
      <c r="G122" s="41">
        <v>264</v>
      </c>
      <c r="H122" s="41">
        <f>+'[1]ACUM-ENERO'!B106</f>
        <v>309</v>
      </c>
      <c r="I122" s="40">
        <v>804</v>
      </c>
      <c r="J122" s="40">
        <v>494</v>
      </c>
      <c r="K122" s="40">
        <v>709</v>
      </c>
      <c r="L122" s="40">
        <v>676</v>
      </c>
      <c r="M122" s="40">
        <v>1172</v>
      </c>
      <c r="N122" s="39">
        <v>800</v>
      </c>
      <c r="O122" s="22"/>
      <c r="P122" s="22"/>
      <c r="Q122" s="22"/>
      <c r="R122" s="22"/>
      <c r="S122" s="2"/>
      <c r="T122" s="2"/>
      <c r="U122" s="2"/>
      <c r="V122" s="12"/>
    </row>
    <row r="123" spans="1:22" s="1" customFormat="1" ht="24.95" customHeight="1" x14ac:dyDescent="0.3">
      <c r="A123" s="12"/>
      <c r="B123" s="4"/>
      <c r="C123" s="4"/>
      <c r="D123" s="93" t="s">
        <v>2</v>
      </c>
      <c r="E123" s="94"/>
      <c r="F123" s="27">
        <v>365</v>
      </c>
      <c r="G123" s="27">
        <v>357</v>
      </c>
      <c r="H123" s="27">
        <v>522</v>
      </c>
      <c r="I123" s="14">
        <v>384</v>
      </c>
      <c r="J123" s="14">
        <v>569</v>
      </c>
      <c r="K123" s="14">
        <v>649</v>
      </c>
      <c r="L123" s="14">
        <v>809</v>
      </c>
      <c r="M123" s="14">
        <v>669</v>
      </c>
      <c r="N123" s="15">
        <v>885</v>
      </c>
      <c r="O123" s="22"/>
      <c r="P123" s="22"/>
      <c r="Q123" s="22"/>
      <c r="R123" s="22"/>
      <c r="S123" s="2"/>
      <c r="T123" s="2"/>
      <c r="U123" s="2"/>
      <c r="V123" s="12"/>
    </row>
    <row r="124" spans="1:22" s="1" customFormat="1" ht="24.95" customHeight="1" x14ac:dyDescent="0.3">
      <c r="A124" s="12"/>
      <c r="B124" s="4"/>
      <c r="C124" s="4"/>
      <c r="D124" s="93" t="s">
        <v>14</v>
      </c>
      <c r="E124" s="94"/>
      <c r="F124" s="27">
        <v>255</v>
      </c>
      <c r="G124" s="27">
        <v>379</v>
      </c>
      <c r="H124" s="27">
        <v>245</v>
      </c>
      <c r="I124" s="14">
        <v>604</v>
      </c>
      <c r="J124" s="14">
        <v>522</v>
      </c>
      <c r="K124" s="14">
        <v>629</v>
      </c>
      <c r="L124" s="14">
        <v>572</v>
      </c>
      <c r="M124" s="14">
        <v>1038</v>
      </c>
      <c r="N124" s="15">
        <v>919</v>
      </c>
      <c r="O124" s="22"/>
      <c r="P124" s="22"/>
      <c r="Q124" s="22"/>
      <c r="R124" s="22"/>
      <c r="S124" s="2"/>
      <c r="T124" s="2"/>
      <c r="U124" s="2"/>
      <c r="V124" s="12"/>
    </row>
    <row r="125" spans="1:22" s="1" customFormat="1" ht="24.95" customHeight="1" x14ac:dyDescent="0.3">
      <c r="A125" s="12"/>
      <c r="B125" s="4"/>
      <c r="C125" s="4"/>
      <c r="D125" s="93" t="s">
        <v>4</v>
      </c>
      <c r="E125" s="94"/>
      <c r="F125" s="27">
        <v>264</v>
      </c>
      <c r="G125" s="27">
        <v>856</v>
      </c>
      <c r="H125" s="27">
        <f>+'[1]ACUM-ABRIL'!B102</f>
        <v>221</v>
      </c>
      <c r="I125" s="14">
        <v>517</v>
      </c>
      <c r="J125" s="14">
        <v>515</v>
      </c>
      <c r="K125" s="14">
        <v>569</v>
      </c>
      <c r="L125" s="14">
        <v>365</v>
      </c>
      <c r="M125" s="14">
        <v>1052</v>
      </c>
      <c r="N125" s="15">
        <v>647</v>
      </c>
      <c r="O125" s="22"/>
      <c r="P125" s="22"/>
      <c r="Q125" s="22"/>
      <c r="R125" s="22"/>
      <c r="S125" s="2"/>
      <c r="T125" s="2"/>
      <c r="U125" s="2"/>
      <c r="V125" s="12"/>
    </row>
    <row r="126" spans="1:22" s="1" customFormat="1" ht="24.95" customHeight="1" x14ac:dyDescent="0.3">
      <c r="A126" s="12"/>
      <c r="B126" s="4"/>
      <c r="C126" s="4"/>
      <c r="D126" s="93" t="s">
        <v>5</v>
      </c>
      <c r="E126" s="94"/>
      <c r="F126" s="27">
        <v>263</v>
      </c>
      <c r="G126" s="27">
        <v>406</v>
      </c>
      <c r="H126" s="27">
        <f>+'[1]ACUM-MAYO'!B103</f>
        <v>672</v>
      </c>
      <c r="I126" s="14">
        <v>721</v>
      </c>
      <c r="J126" s="14">
        <v>674</v>
      </c>
      <c r="K126" s="14">
        <v>825</v>
      </c>
      <c r="L126" s="14">
        <v>741</v>
      </c>
      <c r="M126" s="14">
        <v>841</v>
      </c>
      <c r="N126" s="15">
        <v>1026</v>
      </c>
      <c r="O126" s="22"/>
      <c r="P126" s="22"/>
      <c r="Q126" s="22"/>
      <c r="R126" s="22"/>
      <c r="S126" s="2"/>
      <c r="T126" s="2"/>
      <c r="U126" s="2"/>
      <c r="V126" s="12"/>
    </row>
    <row r="127" spans="1:22" s="1" customFormat="1" ht="24.95" customHeight="1" x14ac:dyDescent="0.3">
      <c r="A127" s="12"/>
      <c r="B127" s="4"/>
      <c r="C127" s="4"/>
      <c r="D127" s="93" t="s">
        <v>6</v>
      </c>
      <c r="E127" s="94"/>
      <c r="F127" s="27">
        <v>312</v>
      </c>
      <c r="G127" s="27">
        <v>316</v>
      </c>
      <c r="H127" s="27">
        <f>+'[1]ACUM-JUNIO'!B103</f>
        <v>433</v>
      </c>
      <c r="I127" s="14">
        <v>939</v>
      </c>
      <c r="J127" s="14">
        <v>952</v>
      </c>
      <c r="K127" s="14">
        <v>761</v>
      </c>
      <c r="L127" s="14">
        <v>749</v>
      </c>
      <c r="M127" s="14">
        <v>1026</v>
      </c>
      <c r="N127" s="50">
        <v>1094</v>
      </c>
      <c r="O127" s="22"/>
      <c r="P127" s="22"/>
      <c r="Q127" s="22"/>
      <c r="R127" s="22"/>
      <c r="S127" s="2"/>
      <c r="T127" s="2"/>
      <c r="U127" s="2"/>
      <c r="V127" s="12"/>
    </row>
    <row r="128" spans="1:22" s="1" customFormat="1" ht="24.95" customHeight="1" x14ac:dyDescent="0.3">
      <c r="A128" s="12"/>
      <c r="B128" s="4"/>
      <c r="C128" s="4"/>
      <c r="D128" s="93" t="s">
        <v>7</v>
      </c>
      <c r="E128" s="94"/>
      <c r="F128" s="27">
        <v>370</v>
      </c>
      <c r="G128" s="27">
        <v>275</v>
      </c>
      <c r="H128" s="27">
        <f>+'[1]ACUM-JULIO'!B104</f>
        <v>427</v>
      </c>
      <c r="I128" s="14">
        <v>835</v>
      </c>
      <c r="J128" s="14">
        <v>1218</v>
      </c>
      <c r="K128" s="14">
        <v>1411</v>
      </c>
      <c r="L128" s="14">
        <v>961</v>
      </c>
      <c r="M128" s="14">
        <v>1509</v>
      </c>
      <c r="N128" s="50">
        <v>1199</v>
      </c>
      <c r="O128" s="22"/>
      <c r="P128" s="22"/>
      <c r="Q128" s="22"/>
      <c r="R128" s="22"/>
      <c r="S128" s="2"/>
      <c r="T128" s="2"/>
      <c r="U128" s="2"/>
      <c r="V128" s="12"/>
    </row>
    <row r="129" spans="1:22" s="1" customFormat="1" ht="24.95" customHeight="1" x14ac:dyDescent="0.3">
      <c r="A129" s="12"/>
      <c r="B129" s="4"/>
      <c r="C129" s="4"/>
      <c r="D129" s="93" t="s">
        <v>8</v>
      </c>
      <c r="E129" s="94"/>
      <c r="F129" s="27">
        <v>252</v>
      </c>
      <c r="G129" s="27">
        <v>286</v>
      </c>
      <c r="H129" s="27">
        <v>573</v>
      </c>
      <c r="I129" s="14">
        <v>515</v>
      </c>
      <c r="J129" s="14">
        <v>1356</v>
      </c>
      <c r="K129" s="14">
        <v>1100</v>
      </c>
      <c r="L129" s="14">
        <v>2034</v>
      </c>
      <c r="M129" s="14">
        <v>1262</v>
      </c>
      <c r="N129" s="50">
        <v>1084</v>
      </c>
      <c r="O129" s="22"/>
      <c r="P129" s="22"/>
      <c r="Q129" s="22"/>
      <c r="R129" s="22"/>
      <c r="S129" s="2"/>
      <c r="T129" s="2"/>
      <c r="U129" s="2"/>
      <c r="V129" s="12"/>
    </row>
    <row r="130" spans="1:22" s="1" customFormat="1" ht="24.95" customHeight="1" x14ac:dyDescent="0.3">
      <c r="A130" s="12"/>
      <c r="B130" s="4"/>
      <c r="C130" s="4"/>
      <c r="D130" s="93" t="s">
        <v>9</v>
      </c>
      <c r="E130" s="94"/>
      <c r="F130" s="27">
        <v>306</v>
      </c>
      <c r="G130" s="27">
        <v>693</v>
      </c>
      <c r="H130" s="27">
        <v>413</v>
      </c>
      <c r="I130" s="14">
        <v>1287</v>
      </c>
      <c r="J130" s="14">
        <v>794</v>
      </c>
      <c r="K130" s="14">
        <v>580</v>
      </c>
      <c r="L130" s="14">
        <v>1015</v>
      </c>
      <c r="M130" s="14">
        <v>1048</v>
      </c>
      <c r="N130" s="50">
        <v>1760</v>
      </c>
      <c r="O130" s="22"/>
      <c r="P130" s="22"/>
      <c r="Q130" s="22"/>
      <c r="R130" s="22"/>
      <c r="S130" s="2"/>
      <c r="T130" s="2"/>
      <c r="U130" s="2"/>
      <c r="V130" s="12"/>
    </row>
    <row r="131" spans="1:22" s="1" customFormat="1" ht="24.95" customHeight="1" x14ac:dyDescent="0.3">
      <c r="A131" s="12"/>
      <c r="B131" s="4"/>
      <c r="C131" s="4"/>
      <c r="D131" s="93" t="s">
        <v>10</v>
      </c>
      <c r="E131" s="94"/>
      <c r="F131" s="27">
        <v>465</v>
      </c>
      <c r="G131" s="27">
        <v>252</v>
      </c>
      <c r="H131" s="27">
        <v>454</v>
      </c>
      <c r="I131" s="14">
        <v>792</v>
      </c>
      <c r="J131" s="14">
        <v>612</v>
      </c>
      <c r="K131" s="14">
        <v>1159</v>
      </c>
      <c r="L131" s="14">
        <v>1010</v>
      </c>
      <c r="M131" s="14">
        <v>763</v>
      </c>
      <c r="N131" s="50">
        <v>1763</v>
      </c>
      <c r="O131" s="22"/>
      <c r="P131" s="22"/>
      <c r="Q131" s="22"/>
      <c r="R131" s="22"/>
      <c r="S131" s="2"/>
      <c r="T131" s="2"/>
      <c r="U131" s="2"/>
      <c r="V131" s="12"/>
    </row>
    <row r="132" spans="1:22" s="1" customFormat="1" ht="24.95" customHeight="1" x14ac:dyDescent="0.3">
      <c r="A132" s="12"/>
      <c r="B132" s="4"/>
      <c r="C132" s="4"/>
      <c r="D132" s="93" t="s">
        <v>11</v>
      </c>
      <c r="E132" s="94"/>
      <c r="F132" s="27">
        <v>322</v>
      </c>
      <c r="G132" s="27">
        <v>293</v>
      </c>
      <c r="H132" s="27">
        <v>580</v>
      </c>
      <c r="I132" s="14">
        <v>570</v>
      </c>
      <c r="J132" s="14">
        <v>510</v>
      </c>
      <c r="K132" s="14">
        <v>674</v>
      </c>
      <c r="L132" s="14">
        <v>903</v>
      </c>
      <c r="M132" s="14">
        <v>1196</v>
      </c>
      <c r="N132" s="50">
        <v>2124</v>
      </c>
      <c r="O132" s="22"/>
      <c r="P132" s="22"/>
      <c r="Q132" s="22"/>
      <c r="R132" s="22"/>
      <c r="S132" s="2"/>
      <c r="T132" s="2"/>
      <c r="U132" s="2"/>
      <c r="V132" s="12"/>
    </row>
    <row r="133" spans="1:22" s="1" customFormat="1" ht="24.95" customHeight="1" thickBot="1" x14ac:dyDescent="0.35">
      <c r="A133" s="12"/>
      <c r="B133" s="4"/>
      <c r="C133" s="4"/>
      <c r="D133" s="91" t="s">
        <v>12</v>
      </c>
      <c r="E133" s="92"/>
      <c r="F133" s="28">
        <v>235</v>
      </c>
      <c r="G133" s="28">
        <v>656</v>
      </c>
      <c r="H133" s="28">
        <v>465</v>
      </c>
      <c r="I133" s="16">
        <v>379</v>
      </c>
      <c r="J133" s="16">
        <v>712</v>
      </c>
      <c r="K133" s="16">
        <v>718</v>
      </c>
      <c r="L133" s="16">
        <v>945</v>
      </c>
      <c r="M133" s="16">
        <v>730</v>
      </c>
      <c r="N133" s="17">
        <v>932</v>
      </c>
      <c r="O133" s="22"/>
      <c r="P133" s="22"/>
      <c r="Q133" s="22"/>
      <c r="R133" s="22"/>
      <c r="S133" s="2"/>
      <c r="T133" s="2"/>
      <c r="U133" s="2"/>
      <c r="V133" s="12"/>
    </row>
    <row r="134" spans="1:22" s="1" customFormat="1" ht="30" customHeight="1" thickBot="1" x14ac:dyDescent="0.35">
      <c r="A134" s="12"/>
      <c r="B134" s="4"/>
      <c r="C134" s="4"/>
      <c r="D134" s="26"/>
      <c r="E134" s="26"/>
      <c r="F134" s="34">
        <f t="shared" ref="F134:M134" si="5">SUM(F122:F133)</f>
        <v>3767</v>
      </c>
      <c r="G134" s="34">
        <f t="shared" si="5"/>
        <v>5033</v>
      </c>
      <c r="H134" s="34">
        <f t="shared" si="5"/>
        <v>5314</v>
      </c>
      <c r="I134" s="25">
        <f t="shared" si="5"/>
        <v>8347</v>
      </c>
      <c r="J134" s="25">
        <f t="shared" si="5"/>
        <v>8928</v>
      </c>
      <c r="K134" s="25">
        <f t="shared" si="5"/>
        <v>9784</v>
      </c>
      <c r="L134" s="25">
        <f t="shared" si="5"/>
        <v>10780</v>
      </c>
      <c r="M134" s="25">
        <f t="shared" si="5"/>
        <v>12306</v>
      </c>
      <c r="N134" s="25">
        <f>SUM(N122:N133)</f>
        <v>14233</v>
      </c>
      <c r="O134" s="22"/>
      <c r="P134" s="29" t="s">
        <v>13</v>
      </c>
      <c r="Q134" s="47">
        <f>SUM(F134:N134)</f>
        <v>78492</v>
      </c>
      <c r="R134" s="22"/>
      <c r="S134" s="2"/>
      <c r="T134" s="2"/>
      <c r="U134" s="2"/>
      <c r="V134" s="12"/>
    </row>
    <row r="135" spans="1:22" s="1" customFormat="1" ht="20.25" customHeight="1" x14ac:dyDescent="0.25">
      <c r="A135" s="1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12"/>
    </row>
    <row r="136" spans="1:22" s="1" customFormat="1" ht="15.75" x14ac:dyDescent="0.25">
      <c r="A136" s="1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12"/>
    </row>
    <row r="137" spans="1:22" s="1" customFormat="1" ht="15.75" x14ac:dyDescent="0.25">
      <c r="A137" s="12"/>
      <c r="B137" s="4"/>
      <c r="C137" s="4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4"/>
      <c r="U137" s="4"/>
      <c r="V137" s="12"/>
    </row>
    <row r="138" spans="1:22" s="1" customFormat="1" ht="15.75" x14ac:dyDescent="0.25">
      <c r="A138" s="12"/>
      <c r="B138" s="4"/>
      <c r="C138" s="4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4"/>
      <c r="U138" s="4"/>
      <c r="V138" s="12"/>
    </row>
    <row r="139" spans="1:22" s="1" customFormat="1" ht="15.75" x14ac:dyDescent="0.25">
      <c r="A139" s="12"/>
      <c r="B139" s="4"/>
      <c r="C139" s="4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4"/>
      <c r="U139" s="4"/>
      <c r="V139" s="12"/>
    </row>
    <row r="140" spans="1:22" s="1" customFormat="1" ht="15.75" x14ac:dyDescent="0.25">
      <c r="A140" s="12"/>
      <c r="B140" s="4"/>
      <c r="C140" s="4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4"/>
      <c r="U140" s="4"/>
      <c r="V140" s="12"/>
    </row>
    <row r="141" spans="1:22" s="1" customFormat="1" ht="15.75" x14ac:dyDescent="0.25">
      <c r="A141" s="12"/>
      <c r="B141" s="4"/>
      <c r="C141" s="4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4"/>
      <c r="U141" s="4"/>
      <c r="V141" s="12"/>
    </row>
    <row r="142" spans="1:22" s="1" customFormat="1" ht="15.75" x14ac:dyDescent="0.25">
      <c r="A142" s="12"/>
      <c r="B142" s="4"/>
      <c r="C142" s="4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4"/>
      <c r="U142" s="4"/>
      <c r="V142" s="12"/>
    </row>
    <row r="143" spans="1:22" s="1" customFormat="1" ht="15.75" x14ac:dyDescent="0.25">
      <c r="A143" s="12"/>
      <c r="B143" s="4"/>
      <c r="C143" s="4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4"/>
      <c r="U143" s="4"/>
      <c r="V143" s="12"/>
    </row>
    <row r="144" spans="1:22" s="1" customFormat="1" ht="15.75" x14ac:dyDescent="0.25">
      <c r="A144" s="12"/>
      <c r="B144" s="4"/>
      <c r="C144" s="4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4"/>
      <c r="U144" s="4"/>
      <c r="V144" s="12"/>
    </row>
    <row r="145" spans="1:22" s="1" customFormat="1" ht="15.75" x14ac:dyDescent="0.25">
      <c r="A145" s="12"/>
      <c r="B145" s="4"/>
      <c r="C145" s="4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4"/>
      <c r="U145" s="4"/>
      <c r="V145" s="12"/>
    </row>
    <row r="146" spans="1:22" s="1" customFormat="1" ht="15.75" x14ac:dyDescent="0.25">
      <c r="A146" s="12"/>
      <c r="B146" s="4"/>
      <c r="C146" s="4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4"/>
      <c r="U146" s="4"/>
      <c r="V146" s="12"/>
    </row>
    <row r="147" spans="1:22" s="1" customFormat="1" ht="15.75" x14ac:dyDescent="0.25">
      <c r="A147" s="12"/>
      <c r="B147" s="4"/>
      <c r="C147" s="4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4"/>
      <c r="U147" s="4"/>
      <c r="V147" s="12"/>
    </row>
    <row r="148" spans="1:22" s="1" customFormat="1" ht="15.75" x14ac:dyDescent="0.25">
      <c r="A148" s="12"/>
      <c r="B148" s="4"/>
      <c r="C148" s="4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4"/>
      <c r="U148" s="4"/>
      <c r="V148" s="12"/>
    </row>
    <row r="149" spans="1:22" s="1" customFormat="1" ht="15.75" x14ac:dyDescent="0.25">
      <c r="A149" s="12"/>
      <c r="B149" s="4"/>
      <c r="C149" s="4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4"/>
      <c r="U149" s="4"/>
      <c r="V149" s="12"/>
    </row>
    <row r="150" spans="1:22" s="1" customFormat="1" ht="15.75" x14ac:dyDescent="0.25">
      <c r="A150" s="12"/>
      <c r="B150" s="4"/>
      <c r="C150" s="4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4"/>
      <c r="U150" s="4"/>
      <c r="V150" s="12"/>
    </row>
    <row r="151" spans="1:22" s="1" customFormat="1" ht="15.75" x14ac:dyDescent="0.25">
      <c r="A151" s="1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12"/>
    </row>
    <row r="152" spans="1:22" s="1" customFormat="1" ht="15.75" x14ac:dyDescent="0.25">
      <c r="A152" s="1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12"/>
    </row>
    <row r="153" spans="1:22" s="1" customFormat="1" ht="15.75" x14ac:dyDescent="0.25">
      <c r="A153" s="1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12"/>
    </row>
    <row r="154" spans="1:22" s="1" customFormat="1" ht="15.75" x14ac:dyDescent="0.25">
      <c r="A154" s="1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12"/>
    </row>
    <row r="155" spans="1:22" s="1" customFormat="1" ht="15.75" x14ac:dyDescent="0.25">
      <c r="A155" s="1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12"/>
    </row>
    <row r="156" spans="1:22" s="1" customFormat="1" ht="15.75" x14ac:dyDescent="0.25">
      <c r="A156" s="1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12"/>
    </row>
    <row r="157" spans="1:22" s="1" customFormat="1" ht="15.75" x14ac:dyDescent="0.25">
      <c r="A157" s="1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12"/>
    </row>
    <row r="158" spans="1:22" s="1" customFormat="1" ht="16.5" thickBot="1" x14ac:dyDescent="0.3">
      <c r="A158" s="1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12"/>
    </row>
    <row r="159" spans="1:22" s="1" customFormat="1" ht="35.1" customHeight="1" thickBot="1" x14ac:dyDescent="0.35">
      <c r="A159" s="12"/>
      <c r="B159" s="4"/>
      <c r="C159" s="4"/>
      <c r="D159" s="102" t="s">
        <v>28</v>
      </c>
      <c r="E159" s="103"/>
      <c r="F159" s="103"/>
      <c r="G159" s="103"/>
      <c r="H159" s="103"/>
      <c r="I159" s="103"/>
      <c r="J159" s="104"/>
      <c r="K159" s="4"/>
      <c r="L159" s="4"/>
      <c r="M159" s="4"/>
      <c r="N159" s="4"/>
      <c r="O159" s="22"/>
      <c r="P159" s="22"/>
      <c r="Q159" s="22"/>
      <c r="R159" s="22"/>
      <c r="S159" s="2"/>
      <c r="T159" s="2"/>
      <c r="U159" s="2"/>
      <c r="V159" s="12"/>
    </row>
    <row r="160" spans="1:22" s="1" customFormat="1" ht="24.95" customHeight="1" thickBot="1" x14ac:dyDescent="0.35">
      <c r="A160" s="12"/>
      <c r="B160" s="4"/>
      <c r="C160" s="4"/>
      <c r="D160" s="98"/>
      <c r="E160" s="99"/>
      <c r="F160" s="42">
        <v>2018</v>
      </c>
      <c r="G160" s="42">
        <v>2019</v>
      </c>
      <c r="H160" s="42">
        <v>2020</v>
      </c>
      <c r="I160" s="43">
        <v>2021</v>
      </c>
      <c r="J160" s="44">
        <v>2022</v>
      </c>
      <c r="K160" s="4"/>
      <c r="L160" s="4"/>
      <c r="M160" s="4"/>
      <c r="N160" s="4"/>
      <c r="O160" s="22"/>
      <c r="P160" s="22"/>
      <c r="Q160" s="22"/>
      <c r="R160" s="22"/>
      <c r="S160" s="2"/>
      <c r="T160" s="2"/>
      <c r="U160" s="2"/>
      <c r="V160" s="12"/>
    </row>
    <row r="161" spans="1:22" s="1" customFormat="1" ht="24.95" customHeight="1" x14ac:dyDescent="0.3">
      <c r="A161" s="12"/>
      <c r="B161" s="4"/>
      <c r="C161" s="4"/>
      <c r="D161" s="100" t="s">
        <v>1</v>
      </c>
      <c r="E161" s="105"/>
      <c r="F161" s="69">
        <v>103648</v>
      </c>
      <c r="G161" s="40">
        <v>89316</v>
      </c>
      <c r="H161" s="40">
        <v>66736</v>
      </c>
      <c r="I161" s="40">
        <v>153332</v>
      </c>
      <c r="J161" s="39">
        <v>72911</v>
      </c>
      <c r="K161" s="4"/>
      <c r="L161" s="4"/>
      <c r="M161" s="4"/>
      <c r="N161" s="4"/>
      <c r="O161" s="22"/>
      <c r="P161" s="22"/>
      <c r="Q161" s="22"/>
      <c r="R161" s="22"/>
      <c r="S161" s="2"/>
      <c r="T161" s="2"/>
      <c r="U161" s="2"/>
      <c r="V161" s="12"/>
    </row>
    <row r="162" spans="1:22" s="1" customFormat="1" ht="24.95" customHeight="1" x14ac:dyDescent="0.3">
      <c r="A162" s="12"/>
      <c r="B162" s="4"/>
      <c r="C162" s="4"/>
      <c r="D162" s="93" t="s">
        <v>2</v>
      </c>
      <c r="E162" s="106"/>
      <c r="F162" s="70">
        <v>62683</v>
      </c>
      <c r="G162" s="14">
        <v>86637</v>
      </c>
      <c r="H162" s="14">
        <v>57631</v>
      </c>
      <c r="I162" s="14">
        <v>91123</v>
      </c>
      <c r="J162" s="15">
        <v>34333</v>
      </c>
      <c r="K162" s="4"/>
      <c r="L162" s="4"/>
      <c r="M162" s="4"/>
      <c r="N162" s="4"/>
      <c r="O162" s="22"/>
      <c r="P162" s="22"/>
      <c r="Q162" s="22"/>
      <c r="R162" s="22"/>
      <c r="S162" s="2"/>
      <c r="T162" s="2"/>
      <c r="U162" s="2"/>
      <c r="V162" s="12"/>
    </row>
    <row r="163" spans="1:22" s="1" customFormat="1" ht="24.95" customHeight="1" x14ac:dyDescent="0.3">
      <c r="A163" s="12"/>
      <c r="B163" s="4"/>
      <c r="C163" s="4"/>
      <c r="D163" s="93" t="s">
        <v>14</v>
      </c>
      <c r="E163" s="106"/>
      <c r="F163" s="70">
        <v>125486</v>
      </c>
      <c r="G163" s="14">
        <v>87572</v>
      </c>
      <c r="H163" s="14">
        <v>95373</v>
      </c>
      <c r="I163" s="14">
        <v>99901</v>
      </c>
      <c r="J163" s="50">
        <v>151052</v>
      </c>
      <c r="K163" s="4"/>
      <c r="L163" s="4"/>
      <c r="M163" s="4"/>
      <c r="N163" s="4"/>
      <c r="O163" s="22"/>
      <c r="P163" s="22"/>
      <c r="Q163" s="22"/>
      <c r="R163" s="22"/>
      <c r="S163" s="2"/>
      <c r="T163" s="2"/>
      <c r="U163" s="2"/>
      <c r="V163" s="12"/>
    </row>
    <row r="164" spans="1:22" s="1" customFormat="1" ht="24.95" customHeight="1" x14ac:dyDescent="0.3">
      <c r="A164" s="12"/>
      <c r="B164" s="4"/>
      <c r="C164" s="4"/>
      <c r="D164" s="93" t="s">
        <v>4</v>
      </c>
      <c r="E164" s="106"/>
      <c r="F164" s="70">
        <v>123571</v>
      </c>
      <c r="G164" s="14">
        <v>87418</v>
      </c>
      <c r="H164" s="14">
        <v>82437</v>
      </c>
      <c r="I164" s="14">
        <v>121557</v>
      </c>
      <c r="J164" s="50">
        <v>127496</v>
      </c>
      <c r="K164" s="4"/>
      <c r="L164" s="4"/>
      <c r="M164" s="4"/>
      <c r="N164" s="4"/>
      <c r="O164" s="22"/>
      <c r="P164" s="22"/>
      <c r="Q164" s="22"/>
      <c r="R164" s="22"/>
      <c r="S164" s="2"/>
      <c r="T164" s="2"/>
      <c r="U164" s="2"/>
      <c r="V164" s="12"/>
    </row>
    <row r="165" spans="1:22" s="1" customFormat="1" ht="24.95" customHeight="1" x14ac:dyDescent="0.3">
      <c r="A165" s="12"/>
      <c r="B165" s="4"/>
      <c r="C165" s="4"/>
      <c r="D165" s="93" t="s">
        <v>5</v>
      </c>
      <c r="E165" s="106"/>
      <c r="F165" s="70">
        <v>95226</v>
      </c>
      <c r="G165" s="14">
        <v>70795</v>
      </c>
      <c r="H165" s="14">
        <v>76793</v>
      </c>
      <c r="I165" s="14">
        <v>181444</v>
      </c>
      <c r="J165" s="50">
        <v>77610</v>
      </c>
      <c r="K165" s="4"/>
      <c r="L165" s="4"/>
      <c r="M165" s="4"/>
      <c r="N165" s="4"/>
      <c r="O165" s="22"/>
      <c r="P165" s="22"/>
      <c r="Q165" s="22"/>
      <c r="R165" s="22"/>
      <c r="S165" s="2"/>
      <c r="T165" s="2"/>
      <c r="U165" s="2"/>
      <c r="V165" s="12"/>
    </row>
    <row r="166" spans="1:22" s="1" customFormat="1" ht="24.95" customHeight="1" x14ac:dyDescent="0.3">
      <c r="A166" s="12"/>
      <c r="B166" s="4"/>
      <c r="C166" s="4"/>
      <c r="D166" s="93" t="s">
        <v>6</v>
      </c>
      <c r="E166" s="106"/>
      <c r="F166" s="70">
        <v>75814</v>
      </c>
      <c r="G166" s="14">
        <v>87343</v>
      </c>
      <c r="H166" s="14">
        <v>82893</v>
      </c>
      <c r="I166" s="14">
        <v>213765</v>
      </c>
      <c r="J166" s="50">
        <v>180637</v>
      </c>
      <c r="K166" s="4"/>
      <c r="L166" s="4"/>
      <c r="M166" s="4"/>
      <c r="N166" s="4"/>
      <c r="O166" s="22"/>
      <c r="P166" s="22"/>
      <c r="Q166" s="22"/>
      <c r="R166" s="22"/>
      <c r="S166" s="2"/>
      <c r="T166" s="2"/>
      <c r="U166" s="2"/>
      <c r="V166" s="12"/>
    </row>
    <row r="167" spans="1:22" s="1" customFormat="1" ht="24.95" customHeight="1" x14ac:dyDescent="0.3">
      <c r="A167" s="12"/>
      <c r="B167" s="4"/>
      <c r="C167" s="4"/>
      <c r="D167" s="93" t="s">
        <v>7</v>
      </c>
      <c r="E167" s="106"/>
      <c r="F167" s="70">
        <v>81653</v>
      </c>
      <c r="G167" s="14">
        <v>89832</v>
      </c>
      <c r="H167" s="14">
        <v>82434</v>
      </c>
      <c r="I167" s="14">
        <v>146839</v>
      </c>
      <c r="J167" s="50">
        <v>139933</v>
      </c>
      <c r="K167" s="4"/>
      <c r="L167" s="4"/>
      <c r="M167" s="4"/>
      <c r="N167" s="4"/>
      <c r="O167" s="22"/>
      <c r="P167" s="22"/>
      <c r="Q167" s="22"/>
      <c r="R167" s="22"/>
      <c r="S167" s="2"/>
      <c r="T167" s="2"/>
      <c r="U167" s="2"/>
      <c r="V167" s="12"/>
    </row>
    <row r="168" spans="1:22" s="1" customFormat="1" ht="24.95" customHeight="1" x14ac:dyDescent="0.3">
      <c r="A168" s="12"/>
      <c r="B168" s="4"/>
      <c r="C168" s="4"/>
      <c r="D168" s="93" t="s">
        <v>8</v>
      </c>
      <c r="E168" s="106"/>
      <c r="F168" s="70">
        <v>80943</v>
      </c>
      <c r="G168" s="14">
        <v>59361</v>
      </c>
      <c r="H168" s="14">
        <v>197358</v>
      </c>
      <c r="I168" s="14">
        <v>90780</v>
      </c>
      <c r="J168" s="50">
        <v>118767</v>
      </c>
      <c r="K168" s="4"/>
      <c r="L168" s="4"/>
      <c r="M168" s="4"/>
      <c r="N168" s="4"/>
      <c r="O168" s="22"/>
      <c r="P168" s="22"/>
      <c r="Q168" s="22"/>
      <c r="R168" s="22"/>
      <c r="S168" s="2"/>
      <c r="T168" s="2"/>
      <c r="U168" s="2"/>
      <c r="V168" s="12"/>
    </row>
    <row r="169" spans="1:22" s="1" customFormat="1" ht="24.95" customHeight="1" x14ac:dyDescent="0.3">
      <c r="A169" s="12"/>
      <c r="B169" s="4"/>
      <c r="C169" s="4"/>
      <c r="D169" s="93" t="s">
        <v>9</v>
      </c>
      <c r="E169" s="106"/>
      <c r="F169" s="70">
        <v>80986</v>
      </c>
      <c r="G169" s="14">
        <v>58229</v>
      </c>
      <c r="H169" s="14">
        <v>152573</v>
      </c>
      <c r="I169" s="14">
        <v>87682</v>
      </c>
      <c r="J169" s="50">
        <v>76929</v>
      </c>
      <c r="K169" s="4"/>
      <c r="L169" s="4"/>
      <c r="M169" s="4"/>
      <c r="N169" s="4"/>
      <c r="O169" s="22"/>
      <c r="P169" s="22"/>
      <c r="Q169" s="22"/>
      <c r="R169" s="22"/>
      <c r="S169" s="2"/>
      <c r="T169" s="2"/>
      <c r="U169" s="2"/>
      <c r="V169" s="12"/>
    </row>
    <row r="170" spans="1:22" s="1" customFormat="1" ht="24.95" customHeight="1" x14ac:dyDescent="0.3">
      <c r="A170" s="12"/>
      <c r="B170" s="4"/>
      <c r="C170" s="4"/>
      <c r="D170" s="93" t="s">
        <v>10</v>
      </c>
      <c r="E170" s="106"/>
      <c r="F170" s="70">
        <v>61323</v>
      </c>
      <c r="G170" s="14">
        <v>64748</v>
      </c>
      <c r="H170" s="14">
        <v>195699</v>
      </c>
      <c r="I170" s="14">
        <v>89513</v>
      </c>
      <c r="J170" s="50">
        <v>282767</v>
      </c>
      <c r="K170" s="4"/>
      <c r="L170" s="4"/>
      <c r="M170" s="4"/>
      <c r="N170" s="4"/>
      <c r="O170" s="22"/>
      <c r="P170" s="22"/>
      <c r="Q170" s="22"/>
      <c r="R170" s="22"/>
      <c r="S170" s="2"/>
      <c r="T170" s="2"/>
      <c r="U170" s="2"/>
      <c r="V170" s="12"/>
    </row>
    <row r="171" spans="1:22" s="1" customFormat="1" ht="24.95" customHeight="1" x14ac:dyDescent="0.3">
      <c r="A171" s="12"/>
      <c r="B171" s="4"/>
      <c r="C171" s="4"/>
      <c r="D171" s="93" t="s">
        <v>11</v>
      </c>
      <c r="E171" s="106"/>
      <c r="F171" s="70">
        <v>67396</v>
      </c>
      <c r="G171" s="14">
        <v>58470</v>
      </c>
      <c r="H171" s="14">
        <v>165295</v>
      </c>
      <c r="I171" s="14">
        <v>94384</v>
      </c>
      <c r="J171" s="50">
        <v>145563</v>
      </c>
      <c r="K171" s="4"/>
      <c r="L171" s="4"/>
      <c r="M171" s="4"/>
      <c r="N171" s="4"/>
      <c r="O171" s="22"/>
      <c r="P171" s="22"/>
      <c r="Q171" s="22"/>
      <c r="R171" s="22"/>
      <c r="S171" s="2"/>
      <c r="T171" s="2"/>
      <c r="U171" s="2"/>
      <c r="V171" s="12"/>
    </row>
    <row r="172" spans="1:22" s="1" customFormat="1" ht="24.95" customHeight="1" thickBot="1" x14ac:dyDescent="0.35">
      <c r="A172" s="12"/>
      <c r="B172" s="4"/>
      <c r="C172" s="4"/>
      <c r="D172" s="91" t="s">
        <v>12</v>
      </c>
      <c r="E172" s="138"/>
      <c r="F172" s="71">
        <v>93227</v>
      </c>
      <c r="G172" s="16">
        <v>57001</v>
      </c>
      <c r="H172" s="16">
        <v>97977</v>
      </c>
      <c r="I172" s="16">
        <v>91729</v>
      </c>
      <c r="J172" s="78">
        <v>162374</v>
      </c>
      <c r="K172" s="4"/>
      <c r="L172" s="4"/>
      <c r="M172" s="4"/>
      <c r="N172" s="4"/>
      <c r="O172" s="22"/>
      <c r="P172" s="22"/>
      <c r="Q172" s="22"/>
      <c r="R172" s="22"/>
      <c r="S172" s="2"/>
      <c r="T172" s="2"/>
      <c r="U172" s="2"/>
      <c r="V172" s="12"/>
    </row>
    <row r="173" spans="1:22" s="1" customFormat="1" ht="30" customHeight="1" thickBot="1" x14ac:dyDescent="0.35">
      <c r="A173" s="12"/>
      <c r="B173" s="4"/>
      <c r="C173" s="4"/>
      <c r="D173" s="26"/>
      <c r="E173" s="26"/>
      <c r="F173" s="38">
        <f>SUM(F161:F172)</f>
        <v>1051956</v>
      </c>
      <c r="G173" s="34">
        <f>SUM(G161:G172)</f>
        <v>896722</v>
      </c>
      <c r="H173" s="34">
        <f t="shared" ref="H173:J173" si="6">SUM(H161:H172)</f>
        <v>1353199</v>
      </c>
      <c r="I173" s="25">
        <f t="shared" si="6"/>
        <v>1462049</v>
      </c>
      <c r="J173" s="25">
        <f t="shared" si="6"/>
        <v>1570372</v>
      </c>
      <c r="K173" s="4"/>
      <c r="L173" s="29" t="s">
        <v>13</v>
      </c>
      <c r="M173" s="136">
        <f>SUM(F173:J173)</f>
        <v>6334298</v>
      </c>
      <c r="N173" s="137"/>
      <c r="O173" s="22"/>
      <c r="P173" s="22"/>
      <c r="Q173" s="22"/>
      <c r="R173" s="22"/>
      <c r="S173" s="22"/>
      <c r="T173" s="2"/>
      <c r="U173" s="2"/>
      <c r="V173" s="12"/>
    </row>
    <row r="174" spans="1:22" s="1" customFormat="1" ht="17.25" x14ac:dyDescent="0.3">
      <c r="A174" s="1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2"/>
      <c r="Q174" s="22"/>
      <c r="R174" s="22"/>
      <c r="S174" s="22"/>
      <c r="T174" s="4"/>
      <c r="U174" s="4"/>
      <c r="V174" s="12"/>
    </row>
    <row r="175" spans="1:22" s="1" customFormat="1" ht="15.75" x14ac:dyDescent="0.25">
      <c r="A175" s="1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12"/>
    </row>
    <row r="176" spans="1:22" s="1" customFormat="1" ht="15.75" x14ac:dyDescent="0.25">
      <c r="A176" s="1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12"/>
    </row>
    <row r="177" spans="1:22" s="1" customFormat="1" ht="15.75" x14ac:dyDescent="0.25">
      <c r="A177" s="1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12"/>
    </row>
    <row r="178" spans="1:22" s="1" customFormat="1" ht="15.75" x14ac:dyDescent="0.25">
      <c r="A178" s="1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12"/>
    </row>
    <row r="179" spans="1:22" s="1" customFormat="1" ht="15.75" x14ac:dyDescent="0.25">
      <c r="A179" s="1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12"/>
    </row>
    <row r="180" spans="1:22" s="1" customFormat="1" ht="15.75" x14ac:dyDescent="0.25">
      <c r="A180" s="1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12"/>
    </row>
    <row r="181" spans="1:22" s="1" customFormat="1" ht="15.75" x14ac:dyDescent="0.25">
      <c r="A181" s="1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12"/>
    </row>
    <row r="182" spans="1:22" s="1" customFormat="1" ht="15.75" x14ac:dyDescent="0.25">
      <c r="A182" s="1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12"/>
    </row>
    <row r="183" spans="1:22" s="1" customFormat="1" ht="15.75" x14ac:dyDescent="0.25">
      <c r="A183" s="1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12"/>
    </row>
    <row r="184" spans="1:22" s="1" customFormat="1" ht="15.75" x14ac:dyDescent="0.25">
      <c r="A184" s="1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12"/>
    </row>
    <row r="185" spans="1:22" s="1" customFormat="1" ht="15.75" x14ac:dyDescent="0.25">
      <c r="A185" s="1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12"/>
    </row>
    <row r="186" spans="1:22" s="1" customFormat="1" ht="15.75" x14ac:dyDescent="0.25">
      <c r="A186" s="1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12"/>
    </row>
    <row r="187" spans="1:22" s="1" customFormat="1" ht="15.75" x14ac:dyDescent="0.25">
      <c r="A187" s="1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12"/>
    </row>
    <row r="188" spans="1:22" s="1" customFormat="1" ht="15.75" x14ac:dyDescent="0.25">
      <c r="A188" s="1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12"/>
    </row>
    <row r="189" spans="1:22" s="1" customFormat="1" ht="15.75" x14ac:dyDescent="0.25">
      <c r="A189" s="1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12"/>
    </row>
    <row r="190" spans="1:22" s="1" customFormat="1" ht="15.75" x14ac:dyDescent="0.25">
      <c r="A190" s="1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12"/>
    </row>
    <row r="191" spans="1:22" s="1" customFormat="1" ht="15.75" x14ac:dyDescent="0.25">
      <c r="A191" s="1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12"/>
    </row>
    <row r="192" spans="1:22" s="1" customFormat="1" ht="15.75" x14ac:dyDescent="0.25">
      <c r="A192" s="1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12"/>
    </row>
    <row r="193" spans="1:22" s="1" customFormat="1" ht="15.75" x14ac:dyDescent="0.25">
      <c r="A193" s="1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12"/>
    </row>
    <row r="194" spans="1:22" s="1" customFormat="1" ht="15.75" x14ac:dyDescent="0.25">
      <c r="A194" s="1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12"/>
    </row>
    <row r="195" spans="1:22" s="1" customFormat="1" ht="15.75" x14ac:dyDescent="0.25">
      <c r="A195" s="1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12"/>
    </row>
    <row r="196" spans="1:22" s="1" customFormat="1" ht="15.75" x14ac:dyDescent="0.25">
      <c r="A196" s="1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12"/>
    </row>
    <row r="197" spans="1:22" s="1" customFormat="1" ht="15.75" x14ac:dyDescent="0.25">
      <c r="A197" s="1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12"/>
    </row>
    <row r="198" spans="1:22" s="1" customFormat="1" ht="15.75" x14ac:dyDescent="0.25">
      <c r="A198" s="1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12"/>
    </row>
    <row r="199" spans="1:22" s="1" customFormat="1" ht="16.5" thickBot="1" x14ac:dyDescent="0.3">
      <c r="A199" s="1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12"/>
    </row>
    <row r="200" spans="1:22" s="1" customFormat="1" ht="39.950000000000003" customHeight="1" thickBot="1" x14ac:dyDescent="0.3">
      <c r="A200" s="12"/>
      <c r="B200" s="133" t="s">
        <v>27</v>
      </c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5"/>
      <c r="V200" s="12"/>
    </row>
    <row r="201" spans="1:22" s="1" customFormat="1" ht="15.75" x14ac:dyDescent="0.25">
      <c r="A201" s="1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12"/>
    </row>
    <row r="202" spans="1:22" s="1" customFormat="1" ht="16.5" thickBot="1" x14ac:dyDescent="0.3">
      <c r="A202" s="1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12"/>
    </row>
    <row r="203" spans="1:22" s="1" customFormat="1" ht="35.1" customHeight="1" thickBot="1" x14ac:dyDescent="0.35">
      <c r="A203" s="12"/>
      <c r="B203" s="4"/>
      <c r="C203" s="4"/>
      <c r="D203" s="4"/>
      <c r="E203" s="4"/>
      <c r="F203" s="4"/>
      <c r="G203" s="102" t="s">
        <v>20</v>
      </c>
      <c r="H203" s="103"/>
      <c r="I203" s="103"/>
      <c r="J203" s="103"/>
      <c r="K203" s="103"/>
      <c r="L203" s="103"/>
      <c r="M203" s="103"/>
      <c r="N203" s="103"/>
      <c r="O203" s="103"/>
      <c r="P203" s="103"/>
      <c r="Q203" s="104"/>
      <c r="R203" s="4"/>
      <c r="S203" s="22"/>
      <c r="T203" s="22"/>
      <c r="U203" s="22"/>
      <c r="V203" s="12"/>
    </row>
    <row r="204" spans="1:22" s="1" customFormat="1" ht="30" customHeight="1" thickBot="1" x14ac:dyDescent="0.35">
      <c r="A204" s="12"/>
      <c r="B204" s="4"/>
      <c r="C204" s="4"/>
      <c r="D204" s="4"/>
      <c r="E204" s="4"/>
      <c r="F204" s="4"/>
      <c r="G204" s="107"/>
      <c r="H204" s="108"/>
      <c r="I204" s="43">
        <v>2014</v>
      </c>
      <c r="J204" s="43">
        <v>2015</v>
      </c>
      <c r="K204" s="43">
        <v>2016</v>
      </c>
      <c r="L204" s="43">
        <v>2017</v>
      </c>
      <c r="M204" s="43">
        <v>2018</v>
      </c>
      <c r="N204" s="43">
        <v>2019</v>
      </c>
      <c r="O204" s="43">
        <v>2020</v>
      </c>
      <c r="P204" s="43">
        <v>2021</v>
      </c>
      <c r="Q204" s="44">
        <v>2022</v>
      </c>
      <c r="R204" s="4"/>
      <c r="S204" s="22"/>
      <c r="T204" s="22"/>
      <c r="U204" s="22"/>
      <c r="V204" s="12"/>
    </row>
    <row r="205" spans="1:22" s="1" customFormat="1" ht="24.95" customHeight="1" x14ac:dyDescent="0.3">
      <c r="A205" s="12"/>
      <c r="B205" s="4"/>
      <c r="C205" s="4"/>
      <c r="D205" s="4"/>
      <c r="E205" s="4"/>
      <c r="F205" s="4"/>
      <c r="G205" s="100" t="s">
        <v>1</v>
      </c>
      <c r="H205" s="101"/>
      <c r="I205" s="40">
        <v>704</v>
      </c>
      <c r="J205" s="40">
        <v>696</v>
      </c>
      <c r="K205" s="40">
        <v>696</v>
      </c>
      <c r="L205" s="40">
        <v>1155</v>
      </c>
      <c r="M205" s="40">
        <v>1028</v>
      </c>
      <c r="N205" s="40">
        <v>782</v>
      </c>
      <c r="O205" s="40">
        <v>1434</v>
      </c>
      <c r="P205" s="40">
        <v>1124</v>
      </c>
      <c r="Q205" s="39">
        <v>1685</v>
      </c>
      <c r="R205" s="4"/>
      <c r="S205" s="22"/>
      <c r="T205" s="22"/>
      <c r="U205" s="22"/>
      <c r="V205" s="12"/>
    </row>
    <row r="206" spans="1:22" s="1" customFormat="1" ht="24.95" customHeight="1" x14ac:dyDescent="0.3">
      <c r="A206" s="12"/>
      <c r="B206" s="4"/>
      <c r="C206" s="4"/>
      <c r="D206" s="4"/>
      <c r="E206" s="4"/>
      <c r="F206" s="4"/>
      <c r="G206" s="93" t="s">
        <v>2</v>
      </c>
      <c r="H206" s="94"/>
      <c r="I206" s="14">
        <v>410</v>
      </c>
      <c r="J206" s="14">
        <v>633</v>
      </c>
      <c r="K206" s="14">
        <f>+'[1]ACUM-FEBRERO'!B53</f>
        <v>1282</v>
      </c>
      <c r="L206" s="14">
        <v>1399</v>
      </c>
      <c r="M206" s="14">
        <v>2069</v>
      </c>
      <c r="N206" s="14">
        <v>1043</v>
      </c>
      <c r="O206" s="14">
        <v>1636</v>
      </c>
      <c r="P206" s="14">
        <v>1181</v>
      </c>
      <c r="Q206" s="15">
        <f>SUM(Q205)</f>
        <v>1685</v>
      </c>
      <c r="R206" s="4"/>
      <c r="S206" s="22"/>
      <c r="T206" s="22"/>
      <c r="U206" s="22"/>
      <c r="V206" s="12"/>
    </row>
    <row r="207" spans="1:22" s="1" customFormat="1" ht="24.95" customHeight="1" x14ac:dyDescent="0.3">
      <c r="A207" s="12"/>
      <c r="B207" s="4"/>
      <c r="C207" s="4"/>
      <c r="D207" s="4"/>
      <c r="E207" s="4"/>
      <c r="F207" s="4"/>
      <c r="G207" s="93" t="s">
        <v>14</v>
      </c>
      <c r="H207" s="94"/>
      <c r="I207" s="14">
        <v>620</v>
      </c>
      <c r="J207" s="14">
        <v>566</v>
      </c>
      <c r="K207" s="14">
        <f>+'[1]ACUM-MARZO'!B53</f>
        <v>622</v>
      </c>
      <c r="L207" s="14">
        <v>1321</v>
      </c>
      <c r="M207" s="14">
        <v>1466</v>
      </c>
      <c r="N207" s="14">
        <v>1676</v>
      </c>
      <c r="O207" s="14">
        <v>961</v>
      </c>
      <c r="P207" s="14">
        <v>1099</v>
      </c>
      <c r="Q207" s="15">
        <v>1789</v>
      </c>
      <c r="R207" s="4"/>
      <c r="S207" s="22"/>
      <c r="T207" s="22"/>
      <c r="U207" s="22"/>
      <c r="V207" s="12"/>
    </row>
    <row r="208" spans="1:22" s="1" customFormat="1" ht="24.95" customHeight="1" x14ac:dyDescent="0.3">
      <c r="A208" s="12"/>
      <c r="B208" s="4"/>
      <c r="C208" s="4"/>
      <c r="D208" s="4"/>
      <c r="E208" s="4"/>
      <c r="F208" s="4"/>
      <c r="G208" s="93" t="s">
        <v>4</v>
      </c>
      <c r="H208" s="94"/>
      <c r="I208" s="14">
        <v>491</v>
      </c>
      <c r="J208" s="14">
        <v>582</v>
      </c>
      <c r="K208" s="14">
        <f>+'[1]ACUM-ABRIL'!B53</f>
        <v>1249</v>
      </c>
      <c r="L208" s="14">
        <v>721</v>
      </c>
      <c r="M208" s="14">
        <v>1053</v>
      </c>
      <c r="N208" s="14">
        <v>866</v>
      </c>
      <c r="O208" s="14">
        <v>273</v>
      </c>
      <c r="P208" s="14">
        <v>2275</v>
      </c>
      <c r="Q208" s="15">
        <v>1195</v>
      </c>
      <c r="R208" s="4"/>
      <c r="S208" s="22"/>
      <c r="T208" s="22"/>
      <c r="U208" s="22"/>
      <c r="V208" s="12"/>
    </row>
    <row r="209" spans="1:22" s="1" customFormat="1" ht="24.95" customHeight="1" x14ac:dyDescent="0.3">
      <c r="A209" s="12"/>
      <c r="B209" s="4"/>
      <c r="C209" s="4"/>
      <c r="D209" s="4"/>
      <c r="E209" s="4"/>
      <c r="F209" s="4"/>
      <c r="G209" s="93" t="s">
        <v>5</v>
      </c>
      <c r="H209" s="94"/>
      <c r="I209" s="14">
        <v>562</v>
      </c>
      <c r="J209" s="14">
        <v>595</v>
      </c>
      <c r="K209" s="14">
        <f>+'[1]ACUM-MAYO'!B53</f>
        <v>1707</v>
      </c>
      <c r="L209" s="14">
        <v>1032</v>
      </c>
      <c r="M209" s="14">
        <v>1566</v>
      </c>
      <c r="N209" s="14">
        <v>1461</v>
      </c>
      <c r="O209" s="14">
        <v>637</v>
      </c>
      <c r="P209" s="14">
        <v>1978</v>
      </c>
      <c r="Q209" s="15">
        <v>1221</v>
      </c>
      <c r="R209" s="4"/>
      <c r="S209" s="22"/>
      <c r="T209" s="22"/>
      <c r="U209" s="22"/>
      <c r="V209" s="12"/>
    </row>
    <row r="210" spans="1:22" s="1" customFormat="1" ht="24.95" customHeight="1" x14ac:dyDescent="0.3">
      <c r="A210" s="12"/>
      <c r="B210" s="4"/>
      <c r="C210" s="4"/>
      <c r="D210" s="4"/>
      <c r="E210" s="4"/>
      <c r="F210" s="4"/>
      <c r="G210" s="93" t="s">
        <v>6</v>
      </c>
      <c r="H210" s="94"/>
      <c r="I210" s="14">
        <v>490</v>
      </c>
      <c r="J210" s="14">
        <v>608</v>
      </c>
      <c r="K210" s="14">
        <f>+'[1]ACUM-JUNIO'!B53</f>
        <v>1327</v>
      </c>
      <c r="L210" s="14">
        <v>1435</v>
      </c>
      <c r="M210" s="14">
        <v>1764</v>
      </c>
      <c r="N210" s="14">
        <v>1513</v>
      </c>
      <c r="O210" s="14">
        <v>2056</v>
      </c>
      <c r="P210" s="14">
        <v>2144</v>
      </c>
      <c r="Q210" s="15">
        <v>1644</v>
      </c>
      <c r="R210" s="4"/>
      <c r="S210" s="22"/>
      <c r="T210" s="22"/>
      <c r="U210" s="22"/>
      <c r="V210" s="12"/>
    </row>
    <row r="211" spans="1:22" s="1" customFormat="1" ht="24.95" customHeight="1" x14ac:dyDescent="0.3">
      <c r="A211" s="12"/>
      <c r="B211" s="4"/>
      <c r="C211" s="4"/>
      <c r="D211" s="4"/>
      <c r="E211" s="4"/>
      <c r="F211" s="4"/>
      <c r="G211" s="93" t="s">
        <v>7</v>
      </c>
      <c r="H211" s="94"/>
      <c r="I211" s="14">
        <v>858</v>
      </c>
      <c r="J211" s="14">
        <v>965</v>
      </c>
      <c r="K211" s="14">
        <f>+'[1]ACUM-JULIO'!B53</f>
        <v>1147</v>
      </c>
      <c r="L211" s="14">
        <v>1106</v>
      </c>
      <c r="M211" s="14">
        <v>1420</v>
      </c>
      <c r="N211" s="14">
        <v>1776</v>
      </c>
      <c r="O211" s="14">
        <v>1391</v>
      </c>
      <c r="P211" s="14">
        <v>1315</v>
      </c>
      <c r="Q211" s="15">
        <v>1063</v>
      </c>
      <c r="R211" s="4"/>
      <c r="S211" s="22"/>
      <c r="T211" s="22"/>
      <c r="U211" s="22"/>
      <c r="V211" s="12"/>
    </row>
    <row r="212" spans="1:22" s="1" customFormat="1" ht="24.95" customHeight="1" x14ac:dyDescent="0.3">
      <c r="A212" s="12"/>
      <c r="B212" s="4"/>
      <c r="C212" s="4"/>
      <c r="D212" s="4"/>
      <c r="E212" s="4"/>
      <c r="F212" s="4"/>
      <c r="G212" s="93" t="s">
        <v>8</v>
      </c>
      <c r="H212" s="94"/>
      <c r="I212" s="14">
        <v>805</v>
      </c>
      <c r="J212" s="14">
        <v>679</v>
      </c>
      <c r="K212" s="14">
        <v>573</v>
      </c>
      <c r="L212" s="14">
        <v>1307</v>
      </c>
      <c r="M212" s="14">
        <v>1284</v>
      </c>
      <c r="N212" s="14">
        <v>1062</v>
      </c>
      <c r="O212" s="14">
        <v>1932</v>
      </c>
      <c r="P212" s="14">
        <v>1465</v>
      </c>
      <c r="Q212" s="15">
        <v>1500</v>
      </c>
      <c r="R212" s="4"/>
      <c r="S212" s="22"/>
      <c r="T212" s="22"/>
      <c r="U212" s="22"/>
      <c r="V212" s="12"/>
    </row>
    <row r="213" spans="1:22" s="1" customFormat="1" ht="24.95" customHeight="1" x14ac:dyDescent="0.3">
      <c r="A213" s="12"/>
      <c r="B213" s="4"/>
      <c r="C213" s="4"/>
      <c r="D213" s="4"/>
      <c r="E213" s="4"/>
      <c r="F213" s="4"/>
      <c r="G213" s="93" t="s">
        <v>9</v>
      </c>
      <c r="H213" s="94"/>
      <c r="I213" s="14">
        <v>628</v>
      </c>
      <c r="J213" s="14">
        <v>606</v>
      </c>
      <c r="K213" s="14">
        <v>1128</v>
      </c>
      <c r="L213" s="14">
        <v>1070</v>
      </c>
      <c r="M213" s="14">
        <v>1201</v>
      </c>
      <c r="N213" s="14">
        <v>798</v>
      </c>
      <c r="O213" s="14">
        <v>1700</v>
      </c>
      <c r="P213" s="14">
        <v>1538</v>
      </c>
      <c r="Q213" s="15">
        <v>1442</v>
      </c>
      <c r="R213" s="4"/>
      <c r="S213" s="22"/>
      <c r="T213" s="22"/>
      <c r="U213" s="22"/>
      <c r="V213" s="12"/>
    </row>
    <row r="214" spans="1:22" s="1" customFormat="1" ht="24.95" customHeight="1" x14ac:dyDescent="0.3">
      <c r="A214" s="12"/>
      <c r="B214" s="4"/>
      <c r="C214" s="4"/>
      <c r="D214" s="4"/>
      <c r="E214" s="4"/>
      <c r="F214" s="4"/>
      <c r="G214" s="93" t="s">
        <v>10</v>
      </c>
      <c r="H214" s="94"/>
      <c r="I214" s="14">
        <v>666</v>
      </c>
      <c r="J214" s="14">
        <v>1137</v>
      </c>
      <c r="K214" s="14">
        <v>1085</v>
      </c>
      <c r="L214" s="14">
        <v>1283</v>
      </c>
      <c r="M214" s="14">
        <v>1502</v>
      </c>
      <c r="N214" s="14">
        <v>1666</v>
      </c>
      <c r="O214" s="14">
        <v>1551</v>
      </c>
      <c r="P214" s="14">
        <v>1694</v>
      </c>
      <c r="Q214" s="15">
        <v>1722</v>
      </c>
      <c r="R214" s="4"/>
      <c r="S214" s="22"/>
      <c r="T214" s="22"/>
      <c r="U214" s="22"/>
      <c r="V214" s="12"/>
    </row>
    <row r="215" spans="1:22" s="1" customFormat="1" ht="24.95" customHeight="1" x14ac:dyDescent="0.3">
      <c r="A215" s="12"/>
      <c r="B215" s="4"/>
      <c r="C215" s="4"/>
      <c r="D215" s="4"/>
      <c r="E215" s="4"/>
      <c r="F215" s="4"/>
      <c r="G215" s="93" t="s">
        <v>11</v>
      </c>
      <c r="H215" s="94"/>
      <c r="I215" s="14">
        <v>701</v>
      </c>
      <c r="J215" s="14">
        <v>731</v>
      </c>
      <c r="K215" s="14">
        <v>1384</v>
      </c>
      <c r="L215" s="14">
        <v>1231</v>
      </c>
      <c r="M215" s="14">
        <v>1164</v>
      </c>
      <c r="N215" s="14">
        <v>1216</v>
      </c>
      <c r="O215" s="14">
        <v>1771</v>
      </c>
      <c r="P215" s="14">
        <v>1433</v>
      </c>
      <c r="Q215" s="15">
        <v>1512</v>
      </c>
      <c r="R215" s="4"/>
      <c r="S215" s="22"/>
      <c r="T215" s="22"/>
      <c r="U215" s="22"/>
      <c r="V215" s="12"/>
    </row>
    <row r="216" spans="1:22" s="1" customFormat="1" ht="24.95" customHeight="1" thickBot="1" x14ac:dyDescent="0.35">
      <c r="A216" s="12"/>
      <c r="B216" s="4"/>
      <c r="C216" s="4"/>
      <c r="D216" s="4"/>
      <c r="E216" s="4"/>
      <c r="F216" s="4"/>
      <c r="G216" s="91" t="s">
        <v>12</v>
      </c>
      <c r="H216" s="92"/>
      <c r="I216" s="16">
        <v>411</v>
      </c>
      <c r="J216" s="16">
        <v>438</v>
      </c>
      <c r="K216" s="16">
        <v>624</v>
      </c>
      <c r="L216" s="16">
        <v>410</v>
      </c>
      <c r="M216" s="16">
        <v>487</v>
      </c>
      <c r="N216" s="16">
        <v>720</v>
      </c>
      <c r="O216" s="16">
        <v>832</v>
      </c>
      <c r="P216" s="16">
        <v>502</v>
      </c>
      <c r="Q216" s="17">
        <v>735</v>
      </c>
      <c r="R216" s="4"/>
      <c r="S216" s="22"/>
      <c r="T216" s="22"/>
      <c r="U216" s="22"/>
      <c r="V216" s="12"/>
    </row>
    <row r="217" spans="1:22" s="1" customFormat="1" ht="30" customHeight="1" thickBot="1" x14ac:dyDescent="0.35">
      <c r="A217" s="12"/>
      <c r="B217" s="4"/>
      <c r="C217" s="4"/>
      <c r="D217" s="4"/>
      <c r="E217" s="4"/>
      <c r="F217" s="4"/>
      <c r="G217" s="31"/>
      <c r="H217" s="31"/>
      <c r="I217" s="35">
        <f t="shared" ref="I217:N217" si="7">SUM(I205:I216)</f>
        <v>7346</v>
      </c>
      <c r="J217" s="36">
        <f t="shared" si="7"/>
        <v>8236</v>
      </c>
      <c r="K217" s="36">
        <f t="shared" si="7"/>
        <v>12824</v>
      </c>
      <c r="L217" s="37">
        <f t="shared" si="7"/>
        <v>13470</v>
      </c>
      <c r="M217" s="37">
        <f t="shared" si="7"/>
        <v>16004</v>
      </c>
      <c r="N217" s="37">
        <f t="shared" si="7"/>
        <v>14579</v>
      </c>
      <c r="O217" s="37">
        <f>SUM(O205:O216)</f>
        <v>16174</v>
      </c>
      <c r="P217" s="37">
        <f t="shared" ref="P217" si="8">SUM(P205:P216)</f>
        <v>17748</v>
      </c>
      <c r="Q217" s="37">
        <f>SUM(Q205:Q216)</f>
        <v>17193</v>
      </c>
      <c r="R217" s="4"/>
      <c r="S217" s="29" t="s">
        <v>13</v>
      </c>
      <c r="T217" s="30">
        <f>SUM(I217:Q217)</f>
        <v>123574</v>
      </c>
      <c r="U217" s="22"/>
      <c r="V217" s="12"/>
    </row>
    <row r="218" spans="1:22" s="1" customFormat="1" ht="27" customHeight="1" x14ac:dyDescent="0.25">
      <c r="A218" s="1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12"/>
    </row>
    <row r="219" spans="1:22" s="1" customFormat="1" ht="14.25" customHeight="1" x14ac:dyDescent="0.25">
      <c r="A219" s="1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12"/>
    </row>
    <row r="220" spans="1:22" s="1" customFormat="1" ht="87.75" hidden="1" customHeight="1" x14ac:dyDescent="0.25">
      <c r="A220" s="1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12"/>
    </row>
    <row r="221" spans="1:22" s="1" customFormat="1" ht="15.75" x14ac:dyDescent="0.25">
      <c r="A221" s="1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12"/>
    </row>
    <row r="222" spans="1:22" s="1" customFormat="1" ht="15.75" x14ac:dyDescent="0.25">
      <c r="A222" s="1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12"/>
    </row>
    <row r="223" spans="1:22" s="1" customFormat="1" ht="15.75" x14ac:dyDescent="0.25">
      <c r="A223" s="1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12"/>
    </row>
    <row r="224" spans="1:22" s="1" customFormat="1" ht="15.75" x14ac:dyDescent="0.25">
      <c r="A224" s="12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12"/>
    </row>
    <row r="225" spans="1:22" s="1" customFormat="1" ht="15.75" x14ac:dyDescent="0.25">
      <c r="A225" s="12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12"/>
    </row>
    <row r="226" spans="1:22" s="1" customFormat="1" ht="15.75" x14ac:dyDescent="0.25">
      <c r="A226" s="12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12"/>
    </row>
    <row r="227" spans="1:22" s="1" customFormat="1" ht="15.75" x14ac:dyDescent="0.25">
      <c r="A227" s="12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12"/>
    </row>
    <row r="228" spans="1:22" s="1" customFormat="1" ht="15.75" x14ac:dyDescent="0.25">
      <c r="A228" s="12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12"/>
    </row>
    <row r="229" spans="1:22" s="1" customFormat="1" ht="15.75" x14ac:dyDescent="0.25">
      <c r="A229" s="12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12"/>
    </row>
    <row r="230" spans="1:22" s="1" customFormat="1" ht="15.75" x14ac:dyDescent="0.25">
      <c r="A230" s="12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12"/>
    </row>
    <row r="231" spans="1:22" s="1" customFormat="1" ht="15.75" x14ac:dyDescent="0.25">
      <c r="A231" s="12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12"/>
    </row>
    <row r="232" spans="1:22" s="1" customFormat="1" ht="15.75" x14ac:dyDescent="0.25">
      <c r="A232" s="12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12"/>
    </row>
    <row r="233" spans="1:22" s="1" customFormat="1" ht="15.75" x14ac:dyDescent="0.25">
      <c r="A233" s="12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12"/>
    </row>
    <row r="234" spans="1:22" s="1" customFormat="1" ht="15.75" x14ac:dyDescent="0.25">
      <c r="A234" s="12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12"/>
    </row>
    <row r="235" spans="1:22" s="1" customFormat="1" ht="15.75" x14ac:dyDescent="0.25">
      <c r="A235" s="1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12"/>
    </row>
    <row r="236" spans="1:22" s="1" customFormat="1" ht="15.75" x14ac:dyDescent="0.25">
      <c r="A236" s="1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12"/>
    </row>
    <row r="237" spans="1:22" s="1" customFormat="1" ht="15.75" x14ac:dyDescent="0.25">
      <c r="A237" s="1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12"/>
    </row>
    <row r="238" spans="1:22" s="1" customFormat="1" ht="15.75" x14ac:dyDescent="0.25">
      <c r="A238" s="1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12"/>
    </row>
    <row r="239" spans="1:22" s="1" customFormat="1" ht="15.75" x14ac:dyDescent="0.25">
      <c r="A239" s="1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12"/>
    </row>
    <row r="240" spans="1:22" s="1" customFormat="1" ht="15.75" x14ac:dyDescent="0.25">
      <c r="A240" s="1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12"/>
    </row>
    <row r="241" spans="1:22" s="1" customFormat="1" ht="15.75" x14ac:dyDescent="0.25">
      <c r="A241" s="12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12"/>
    </row>
    <row r="242" spans="1:22" s="1" customFormat="1" ht="15.75" x14ac:dyDescent="0.25">
      <c r="A242" s="12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12"/>
    </row>
    <row r="243" spans="1:22" s="1" customFormat="1" ht="15.75" x14ac:dyDescent="0.25">
      <c r="A243" s="12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12"/>
    </row>
    <row r="244" spans="1:22" s="1" customFormat="1" ht="15.75" x14ac:dyDescent="0.25">
      <c r="A244" s="12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12"/>
    </row>
    <row r="245" spans="1:22" s="1" customFormat="1" ht="20.100000000000001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1:22" s="1" customFormat="1" x14ac:dyDescent="0.25"/>
    <row r="247" spans="1:22" s="1" customFormat="1" x14ac:dyDescent="0.25"/>
    <row r="248" spans="1:22" s="1" customFormat="1" x14ac:dyDescent="0.25"/>
    <row r="249" spans="1:22" s="1" customFormat="1" x14ac:dyDescent="0.25"/>
    <row r="250" spans="1:22" s="1" customFormat="1" x14ac:dyDescent="0.25"/>
    <row r="251" spans="1:22" s="1" customFormat="1" x14ac:dyDescent="0.25"/>
    <row r="252" spans="1:22" s="1" customFormat="1" x14ac:dyDescent="0.25"/>
    <row r="253" spans="1:22" s="1" customFormat="1" x14ac:dyDescent="0.25"/>
    <row r="254" spans="1:22" s="1" customFormat="1" x14ac:dyDescent="0.25"/>
    <row r="255" spans="1:22" s="1" customFormat="1" x14ac:dyDescent="0.25"/>
    <row r="256" spans="1:22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pans="1:22" s="1" customFormat="1" x14ac:dyDescent="0.25"/>
    <row r="322" spans="1:22" s="1" customFormat="1" x14ac:dyDescent="0.25"/>
    <row r="323" spans="1:22" s="1" customFormat="1" x14ac:dyDescent="0.25"/>
    <row r="324" spans="1:22" s="1" customFormat="1" x14ac:dyDescent="0.25"/>
    <row r="325" spans="1:22" s="1" customFormat="1" x14ac:dyDescent="0.25"/>
    <row r="326" spans="1:22" s="1" customFormat="1" x14ac:dyDescent="0.25"/>
    <row r="327" spans="1:22" s="1" customFormat="1" x14ac:dyDescent="0.25"/>
    <row r="328" spans="1:2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</sheetData>
  <mergeCells count="134">
    <mergeCell ref="D165:E165"/>
    <mergeCell ref="D164:E164"/>
    <mergeCell ref="C109:E109"/>
    <mergeCell ref="C110:E110"/>
    <mergeCell ref="C111:E111"/>
    <mergeCell ref="C102:E102"/>
    <mergeCell ref="C103:E103"/>
    <mergeCell ref="C104:E104"/>
    <mergeCell ref="C105:E105"/>
    <mergeCell ref="C106:E106"/>
    <mergeCell ref="D129:E129"/>
    <mergeCell ref="D130:E130"/>
    <mergeCell ref="D131:E131"/>
    <mergeCell ref="D133:E133"/>
    <mergeCell ref="D124:E124"/>
    <mergeCell ref="D125:E125"/>
    <mergeCell ref="D126:E126"/>
    <mergeCell ref="D127:E127"/>
    <mergeCell ref="D128:E128"/>
    <mergeCell ref="L107:N107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B200:U200"/>
    <mergeCell ref="D132:E132"/>
    <mergeCell ref="D120:N120"/>
    <mergeCell ref="B116:U117"/>
    <mergeCell ref="F46:H46"/>
    <mergeCell ref="D159:J159"/>
    <mergeCell ref="M173:N173"/>
    <mergeCell ref="D167:E167"/>
    <mergeCell ref="D168:E168"/>
    <mergeCell ref="D169:E169"/>
    <mergeCell ref="D170:E170"/>
    <mergeCell ref="D171:E171"/>
    <mergeCell ref="D163:E163"/>
    <mergeCell ref="D166:E166"/>
    <mergeCell ref="D172:E172"/>
    <mergeCell ref="B95:U96"/>
    <mergeCell ref="C99:E99"/>
    <mergeCell ref="C100:E100"/>
    <mergeCell ref="C101:E101"/>
    <mergeCell ref="L99:N99"/>
    <mergeCell ref="L100:N100"/>
    <mergeCell ref="L101:N101"/>
    <mergeCell ref="C107:E107"/>
    <mergeCell ref="C108:E108"/>
    <mergeCell ref="B13:U13"/>
    <mergeCell ref="B14:U15"/>
    <mergeCell ref="F29:H29"/>
    <mergeCell ref="F30:H30"/>
    <mergeCell ref="F31:H31"/>
    <mergeCell ref="F23:H23"/>
    <mergeCell ref="F24:H24"/>
    <mergeCell ref="F25:H25"/>
    <mergeCell ref="F26:H26"/>
    <mergeCell ref="F27:H27"/>
    <mergeCell ref="F28:H28"/>
    <mergeCell ref="F19:Q19"/>
    <mergeCell ref="F21:H21"/>
    <mergeCell ref="F22:H22"/>
    <mergeCell ref="F20:H20"/>
    <mergeCell ref="F40:H40"/>
    <mergeCell ref="F41:H41"/>
    <mergeCell ref="F42:H42"/>
    <mergeCell ref="F43:H43"/>
    <mergeCell ref="F44:H44"/>
    <mergeCell ref="F32:H32"/>
    <mergeCell ref="F36:Q36"/>
    <mergeCell ref="F37:H37"/>
    <mergeCell ref="L98:O98"/>
    <mergeCell ref="F38:H38"/>
    <mergeCell ref="F39:H39"/>
    <mergeCell ref="F45:H45"/>
    <mergeCell ref="C98:F98"/>
    <mergeCell ref="B74:U75"/>
    <mergeCell ref="C78:F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G216:H216"/>
    <mergeCell ref="G210:H210"/>
    <mergeCell ref="G211:H211"/>
    <mergeCell ref="G212:H212"/>
    <mergeCell ref="G213:H213"/>
    <mergeCell ref="G214:H214"/>
    <mergeCell ref="G215:H215"/>
    <mergeCell ref="F47:H47"/>
    <mergeCell ref="F48:H48"/>
    <mergeCell ref="F49:H49"/>
    <mergeCell ref="C72:K72"/>
    <mergeCell ref="G209:H209"/>
    <mergeCell ref="G207:H207"/>
    <mergeCell ref="G208:H208"/>
    <mergeCell ref="D121:E121"/>
    <mergeCell ref="D122:E122"/>
    <mergeCell ref="D123:E123"/>
    <mergeCell ref="G205:H205"/>
    <mergeCell ref="G206:H206"/>
    <mergeCell ref="G203:Q203"/>
    <mergeCell ref="D160:E160"/>
    <mergeCell ref="D161:E161"/>
    <mergeCell ref="D162:E162"/>
    <mergeCell ref="G204:H204"/>
    <mergeCell ref="C88:E88"/>
    <mergeCell ref="C89:E89"/>
    <mergeCell ref="C90:E90"/>
    <mergeCell ref="C91:E91"/>
    <mergeCell ref="L78:O78"/>
    <mergeCell ref="L79:N79"/>
    <mergeCell ref="L80:N80"/>
    <mergeCell ref="L81:N81"/>
    <mergeCell ref="L82:N82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</mergeCells>
  <pageMargins left="0.25" right="0.25" top="0.75" bottom="0.75" header="0.3" footer="0.3"/>
  <pageSetup paperSize="5" scale="75" orientation="landscape" r:id="rId1"/>
  <ignoredErrors>
    <ignoredError sqref="J33 L33:Q33 I217:J217 F134:G134 I134:N134 L217:P217 F173 F112 O112 G173:J173 I50:Q50 F92 O92 D70:E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REV-ACTU PORT</vt:lpstr>
      <vt:lpstr>'REC REV-ACTU PORT'!Área_de_impresión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Mildred Gonzalez Rubio</cp:lastModifiedBy>
  <cp:lastPrinted>2019-08-14T17:51:16Z</cp:lastPrinted>
  <dcterms:created xsi:type="dcterms:W3CDTF">2016-08-15T17:13:33Z</dcterms:created>
  <dcterms:modified xsi:type="dcterms:W3CDTF">2023-01-18T19:10:04Z</dcterms:modified>
</cp:coreProperties>
</file>