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Diciembre 2022\Mensuales\"/>
    </mc:Choice>
  </mc:AlternateContent>
  <xr:revisionPtr revIDLastSave="0" documentId="13_ncr:1_{52F09E33-A213-40D9-AA18-1A8ABF2AC4C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<sst xmlns="http://schemas.openxmlformats.org/spreadsheetml/2006/main" count="65" uniqueCount="64">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</sst>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zoomScaleNormal="100" zoomScaleSheetLayoutView="100" workbookViewId="0">
      <selection activeCell="F50" sqref="F50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 x14ac:dyDescent="0.2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 x14ac:dyDescent="0.25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 x14ac:dyDescent="0.25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08" t="s">
        <v>1</v>
      </c>
      <c r="C9" s="108"/>
      <c r="D9" s="108"/>
      <c r="E9" s="103">
        <v>2022</v>
      </c>
      <c r="F9" s="103">
        <v>2021</v>
      </c>
      <c r="G9" s="108" t="s">
        <v>1</v>
      </c>
      <c r="H9" s="108"/>
      <c r="I9" s="108"/>
      <c r="J9" s="103">
        <v>2022</v>
      </c>
      <c r="K9" s="103">
        <v>2021</v>
      </c>
      <c r="L9" s="1"/>
    </row>
    <row r="10" spans="1:13" ht="12" customHeight="1" x14ac:dyDescent="0.2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11" t="s">
        <v>6</v>
      </c>
      <c r="D17" s="111"/>
      <c r="E17" s="63">
        <v>1471014473.49</v>
      </c>
      <c r="F17" s="63">
        <v>1060382034.6900001</v>
      </c>
      <c r="G17" s="29"/>
      <c r="H17" s="111" t="s">
        <v>7</v>
      </c>
      <c r="I17" s="111"/>
      <c r="J17" s="63">
        <v>225699833.08000001</v>
      </c>
      <c r="K17" s="84">
        <v>150984963.62</v>
      </c>
      <c r="L17" s="1"/>
    </row>
    <row r="18" spans="2:12" ht="12" x14ac:dyDescent="0.2">
      <c r="B18" s="23"/>
      <c r="C18" s="111" t="s">
        <v>8</v>
      </c>
      <c r="D18" s="111"/>
      <c r="E18" s="63">
        <v>9952530.7100000009</v>
      </c>
      <c r="F18" s="63">
        <v>13366040.01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 x14ac:dyDescent="0.2">
      <c r="B19" s="23"/>
      <c r="C19" s="111" t="s">
        <v>10</v>
      </c>
      <c r="D19" s="111"/>
      <c r="E19" s="63">
        <v>3747907.81</v>
      </c>
      <c r="F19" s="63">
        <v>161559144.62</v>
      </c>
      <c r="G19" s="29"/>
      <c r="H19" s="111" t="s">
        <v>11</v>
      </c>
      <c r="I19" s="111"/>
      <c r="J19" s="63">
        <v>0</v>
      </c>
      <c r="K19" s="84">
        <v>0</v>
      </c>
      <c r="L19" s="1"/>
    </row>
    <row r="20" spans="2:12" ht="12" x14ac:dyDescent="0.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 x14ac:dyDescent="0.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 x14ac:dyDescent="0.2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145000</v>
      </c>
      <c r="K22" s="84">
        <v>0</v>
      </c>
      <c r="L22" s="1"/>
    </row>
    <row r="23" spans="2:12" ht="12" x14ac:dyDescent="0.2">
      <c r="B23" s="23"/>
      <c r="C23" s="111" t="s">
        <v>18</v>
      </c>
      <c r="D23" s="111"/>
      <c r="E23" s="64">
        <v>3371910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145642760.53999999</v>
      </c>
      <c r="K24" s="84">
        <v>137505379.84999999</v>
      </c>
      <c r="L24" s="1"/>
    </row>
    <row r="25" spans="2:12" ht="12" x14ac:dyDescent="0.2">
      <c r="B25" s="23"/>
      <c r="C25" s="110" t="s">
        <v>21</v>
      </c>
      <c r="D25" s="110"/>
      <c r="E25" s="66">
        <f>SUM(E17:E24)</f>
        <v>1488086822.01</v>
      </c>
      <c r="F25" s="66">
        <f>SUM(F17:F24)</f>
        <v>1235307219.3200002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371487593.62</v>
      </c>
      <c r="K26" s="88">
        <f>SUM(K17:K25)</f>
        <v>288490343.47000003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11" t="s">
        <v>25</v>
      </c>
      <c r="D30" s="111"/>
      <c r="E30" s="63">
        <v>195834682.27000001</v>
      </c>
      <c r="F30" s="63">
        <v>126919091.58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 x14ac:dyDescent="0.2">
      <c r="B31" s="23"/>
      <c r="C31" s="111" t="s">
        <v>27</v>
      </c>
      <c r="D31" s="111"/>
      <c r="E31" s="63">
        <v>303976000.35000002</v>
      </c>
      <c r="F31" s="63">
        <v>22979.15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 x14ac:dyDescent="0.2">
      <c r="B32" s="23"/>
      <c r="C32" s="111" t="s">
        <v>29</v>
      </c>
      <c r="D32" s="111"/>
      <c r="E32" s="63">
        <v>39147789207.010002</v>
      </c>
      <c r="F32" s="63">
        <v>38525846485.029999</v>
      </c>
      <c r="G32" s="29"/>
      <c r="H32" s="111" t="s">
        <v>30</v>
      </c>
      <c r="I32" s="111"/>
      <c r="J32" s="63">
        <v>1069331560.49</v>
      </c>
      <c r="K32" s="84">
        <v>1142278698.48</v>
      </c>
      <c r="L32" s="1"/>
    </row>
    <row r="33" spans="2:12" ht="12" x14ac:dyDescent="0.2">
      <c r="B33" s="23"/>
      <c r="C33" s="111" t="s">
        <v>31</v>
      </c>
      <c r="D33" s="111"/>
      <c r="E33" s="63">
        <v>1448676949.98</v>
      </c>
      <c r="F33" s="63">
        <v>1262243707.9200001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12" t="s">
        <v>33</v>
      </c>
      <c r="D34" s="112"/>
      <c r="E34" s="63">
        <v>112112793.03</v>
      </c>
      <c r="F34" s="63">
        <v>111982706.3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 x14ac:dyDescent="0.2">
      <c r="B35" s="23"/>
      <c r="C35" s="111" t="s">
        <v>34</v>
      </c>
      <c r="D35" s="111"/>
      <c r="E35" s="63">
        <v>-875211899.10000002</v>
      </c>
      <c r="F35" s="63">
        <v>-902162307.30999994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 x14ac:dyDescent="0.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1069333845.46</v>
      </c>
      <c r="K37" s="88">
        <f>SUM(K30:K36)</f>
        <v>1142280983.45</v>
      </c>
      <c r="L37" s="1"/>
    </row>
    <row r="38" spans="2:12" ht="12" x14ac:dyDescent="0.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1440821439.0799999</v>
      </c>
      <c r="K39" s="88">
        <f>SUM(K26,K37)</f>
        <v>1430771326.9200001</v>
      </c>
      <c r="L39" s="1"/>
    </row>
    <row r="40" spans="2:12" ht="12" x14ac:dyDescent="0.2">
      <c r="B40" s="23"/>
      <c r="C40" s="110" t="s">
        <v>41</v>
      </c>
      <c r="D40" s="110"/>
      <c r="E40" s="69">
        <f>SUM(E30:E39)</f>
        <v>40333177733.540009</v>
      </c>
      <c r="F40" s="69">
        <f>SUM(F30:F39)</f>
        <v>39124852662.670006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 x14ac:dyDescent="0.2">
      <c r="B42" s="23"/>
      <c r="C42" s="110" t="s">
        <v>43</v>
      </c>
      <c r="D42" s="110"/>
      <c r="E42" s="69">
        <f>SUM(E40,E25)</f>
        <v>41821264555.550011</v>
      </c>
      <c r="F42" s="69">
        <f>SUM(F25,F40)</f>
        <v>40360159881.990005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1725621602</v>
      </c>
      <c r="K43" s="88">
        <f>SUM(K45:K47)</f>
        <v>1654534979.96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1725621602</v>
      </c>
      <c r="K46" s="84">
        <v>1654534979.96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38654821514.470001</v>
      </c>
      <c r="K49" s="88">
        <f>SUM(K51:K55)</f>
        <v>37274853575.109993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1372709437.75</v>
      </c>
      <c r="K51" s="84">
        <v>242556375.75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3900797785.29</v>
      </c>
      <c r="K52" s="84">
        <v>3311850489.4499998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31540489389.099998</v>
      </c>
      <c r="K53" s="84">
        <v>31820266692.419998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47426760.829999998</v>
      </c>
      <c r="K54" s="84">
        <v>106781875.98999999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40380443116.470001</v>
      </c>
      <c r="K62" s="94">
        <f>SUM(K49+K43)</f>
        <v>38929388555.069992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41821264555.550003</v>
      </c>
      <c r="K64" s="94">
        <f>SUM(K39,K49,K43)</f>
        <v>40360159881.98999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15" t="s">
        <v>61</v>
      </c>
      <c r="D67" s="115"/>
      <c r="E67" s="115"/>
      <c r="F67" s="115"/>
      <c r="G67" s="115"/>
      <c r="H67" s="115"/>
      <c r="I67" s="115"/>
      <c r="J67" s="115"/>
      <c r="K67" s="115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13"/>
      <c r="E71" s="113"/>
      <c r="F71" s="76"/>
      <c r="G71" s="14"/>
      <c r="H71" s="113"/>
      <c r="I71" s="113"/>
      <c r="J71" s="81"/>
      <c r="K71" s="76"/>
      <c r="L71" s="1"/>
    </row>
    <row r="72" spans="2:12" ht="12" hidden="1" x14ac:dyDescent="0.2">
      <c r="B72" s="1"/>
      <c r="C72" s="18"/>
      <c r="D72" s="114"/>
      <c r="E72" s="114"/>
      <c r="F72" s="61"/>
      <c r="G72" s="19"/>
      <c r="H72" s="114"/>
      <c r="I72" s="11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2022-01-25T16:24:34Z</cp:lastPrinted>
  <dcterms:created xsi:type="dcterms:W3CDTF">2014-09-01T21:57:54Z</dcterms:created>
  <dcterms:modified xsi:type="dcterms:W3CDTF">2023-01-23T18:44:51Z</dcterms:modified>
</cp:coreProperties>
</file>