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Formatos LDF\Diciembre 2022\"/>
    </mc:Choice>
  </mc:AlternateContent>
  <xr:revisionPtr revIDLastSave="0" documentId="13_ncr:1_{650513C0-3FBB-4663-8D22-564374B580EA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</sheets>
  <definedNames>
    <definedName name="_xlnm.Print_Area" localSheetId="0">'Formato 1'!$A$1:$H$77</definedName>
  </definedNames>
  <calcPr calcId="191029"/>
</workbook>
</file>

<file path=xl/calcChain.xml><?xml version="1.0" encoding="utf-8"?>
<calcChain xmlns="http://schemas.openxmlformats.org/spreadsheetml/2006/main">
  <c r="C42" i="2" l="1"/>
  <c r="F32" i="2" l="1"/>
  <c r="C18" i="2"/>
  <c r="G63" i="2"/>
  <c r="F63" i="2"/>
  <c r="G28" i="2"/>
  <c r="F59" i="2" l="1"/>
  <c r="F72" i="2" s="1"/>
  <c r="G59" i="2"/>
  <c r="G72" i="2" s="1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F43" i="2"/>
  <c r="G43" i="2"/>
  <c r="G32" i="2"/>
  <c r="F24" i="2"/>
  <c r="F10" i="2"/>
  <c r="G10" i="2"/>
  <c r="D59" i="2"/>
  <c r="C59" i="2"/>
  <c r="D26" i="2"/>
  <c r="C26" i="2"/>
  <c r="D18" i="2"/>
  <c r="C10" i="2"/>
  <c r="D10" i="2"/>
  <c r="G47" i="2" l="1"/>
  <c r="G57" i="2" s="1"/>
  <c r="G73" i="2" s="1"/>
  <c r="C47" i="2"/>
  <c r="F47" i="2"/>
  <c r="F57" i="2" s="1"/>
  <c r="F73" i="2" s="1"/>
  <c r="D47" i="2"/>
  <c r="D60" i="2" s="1"/>
  <c r="C60" i="2" l="1"/>
</calcChain>
</file>

<file path=xl/sharedStrings.xml><?xml version="1.0" encoding="utf-8"?>
<sst xmlns="http://schemas.openxmlformats.org/spreadsheetml/2006/main" count="127" uniqueCount="125">
  <si>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</si>
  <si>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</si>
  <si>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</si>
  <si>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</si>
  <si>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</si>
  <si>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</si>
  <si>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</si>
  <si>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</si>
  <si>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</si>
  <si>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</si>
  <si>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</si>
  <si>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</si>
  <si>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</si>
  <si>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</si>
  <si>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</si>
  <si>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</si>
  <si>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</si>
  <si>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</si>
  <si>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</si>
  <si>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</si>
  <si>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</si>
  <si>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</si>
  <si>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</si>
  <si>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</si>
  <si>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</si>
  <si>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</si>
  <si>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</si>
  <si>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</si>
  <si>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</si>
  <si>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</si>
  <si>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</si>
  <si>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</si>
  <si>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</si>
  <si>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</si>
  <si>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</si>
  <si>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</si>
  <si>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</si>
  <si>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</si>
  <si>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</si>
  <si>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</si>
  <si>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</si>
  <si>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</si>
  <si>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</si>
  <si>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</si>
  <si>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</si>
  <si>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</si>
  <si>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</si>
  <si>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</si>
  <si>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</si>
  <si>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</si>
  <si>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</si>
  <si>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</si>
  <si>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</si>
  <si>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</si>
  <si>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</si>
  <si>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</si>
  <si>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</si>
  <si>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</si>
  <si>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</si>
  <si>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</si>
  <si>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</si>
  <si>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</si>
  <si>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</si>
  <si>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</si>
  <si>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</si>
  <si>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</si>
  <si>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</si>
  <si>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</si>
  <si>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</si>
  <si>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</si>
  <si>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</si>
  <si>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</si>
  <si>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</si>
  <si>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</si>
  <si>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</si>
  <si>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</si>
  <si>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</si>
  <si>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</si>
  <si>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</si>
  <si>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</si>
  <si>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</si>
  <si>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</si>
  <si>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</si>
  <si>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</si>
  <si>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</si>
  <si>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</si>
  <si>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</si>
  <si>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</si>
  <si>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</si>
  <si>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</si>
  <si>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</si>
  <si>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</si>
  <si>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</si>
  <si>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</si>
  <si>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</si>
  <si>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</si>
  <si>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</si>
  <si>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</si>
  <si>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</si>
  <si>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</si>
  <si>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</si>
  <si>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</si>
  <si>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</si>
  <si>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</si>
  <si>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</si>
  <si>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</si>
  <si>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</si>
  <si>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</si>
  <si>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</si>
  <si>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</si>
  <si>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</si>
  <si>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</si>
  <si>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</si>
  <si>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</si>
  <si>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</si>
  <si>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</si>
  <si>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</si>
  <si>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</si>
  <si>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</si>
  <si>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</si>
  <si>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</si>
  <si>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2022 (d)</t>
  </si>
  <si>
    <t xml:space="preserve"> 2021 (e)</t>
  </si>
  <si>
    <t>Bajo protesta de decir verdad declaramos que los Estados Financieros y sus notas, son razonablemente correctos y son responsabilidad del emisor.</t>
  </si>
  <si>
    <t xml:space="preserve">Al 31 de Diciembre 2021 y Al 31 de Diciembre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</si>
</sst>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#,##0\ [$€-1];[Red]\-#,##0\ [$€-1]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51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8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right" vertical="center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right" wrapText="1"/>
    </xf>
    <xf numFmtId="0" fontId="21" fillId="0" borderId="20" xfId="0" applyFont="1" applyBorder="1" applyAlignment="1">
      <alignment horizontal="right"/>
    </xf>
    <xf numFmtId="164" fontId="23" fillId="0" borderId="16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165" fontId="23" fillId="33" borderId="19" xfId="0" quotePrefix="1" applyNumberFormat="1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 xr:uid="{00000000-0005-0000-0000-000029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showGridLines="0" tabSelected="1" zoomScale="85" zoomScaleNormal="85" workbookViewId="0">
      <selection activeCell="B4" sqref="B4:G4"/>
    </sheetView>
  </sheetViews>
  <sheetFormatPr baseColWidth="10" defaultColWidth="0" defaultRowHeight="15" zeroHeight="1" x14ac:dyDescent="0.25"/>
  <cols>
    <col min="1" max="1" width="4.28515625" style="6" customWidth="1"/>
    <col min="2" max="2" width="45.42578125" style="8" bestFit="1" customWidth="1"/>
    <col min="3" max="4" width="17.42578125" style="9" bestFit="1" customWidth="1"/>
    <col min="5" max="5" width="45.28515625" style="8" bestFit="1" customWidth="1"/>
    <col min="6" max="7" width="17.42578125" style="10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31" t="s">
        <v>104</v>
      </c>
      <c r="C2" s="32"/>
      <c r="D2" s="32"/>
      <c r="E2" s="32"/>
      <c r="F2" s="32"/>
      <c r="G2" s="33"/>
    </row>
    <row r="3" spans="1:7" ht="21" customHeight="1" x14ac:dyDescent="0.25">
      <c r="B3" s="25" t="s">
        <v>0</v>
      </c>
      <c r="C3" s="26"/>
      <c r="D3" s="26"/>
      <c r="E3" s="26"/>
      <c r="F3" s="26"/>
      <c r="G3" s="27"/>
    </row>
    <row r="4" spans="1:7" ht="15" customHeight="1" x14ac:dyDescent="0.25">
      <c r="B4" s="25" t="s">
        <v>124</v>
      </c>
      <c r="C4" s="26"/>
      <c r="D4" s="26"/>
      <c r="E4" s="26"/>
      <c r="F4" s="26"/>
      <c r="G4" s="27"/>
    </row>
    <row r="5" spans="1:7" ht="18" customHeight="1" x14ac:dyDescent="0.25">
      <c r="B5" s="28" t="s">
        <v>105</v>
      </c>
      <c r="C5" s="29"/>
      <c r="D5" s="29"/>
      <c r="E5" s="29"/>
      <c r="F5" s="29"/>
      <c r="G5" s="30"/>
    </row>
    <row r="6" spans="1:7" x14ac:dyDescent="0.25">
      <c r="A6" s="1"/>
    </row>
    <row r="7" spans="1:7" x14ac:dyDescent="0.25">
      <c r="A7" s="2"/>
      <c r="B7" s="47" t="s">
        <v>1</v>
      </c>
      <c r="C7" s="48" t="s">
        <v>121</v>
      </c>
      <c r="D7" s="49" t="s">
        <v>122</v>
      </c>
      <c r="E7" s="48" t="s">
        <v>1</v>
      </c>
      <c r="F7" s="50">
        <v>2022</v>
      </c>
      <c r="G7" s="49" t="s">
        <v>122</v>
      </c>
    </row>
    <row r="8" spans="1:7" x14ac:dyDescent="0.25">
      <c r="A8" s="3"/>
      <c r="B8" s="13" t="s">
        <v>2</v>
      </c>
      <c r="C8" s="11"/>
      <c r="D8" s="12"/>
      <c r="E8" s="13" t="s">
        <v>3</v>
      </c>
      <c r="F8" s="36"/>
      <c r="G8" s="37"/>
    </row>
    <row r="9" spans="1:7" x14ac:dyDescent="0.25">
      <c r="A9" s="3"/>
      <c r="B9" s="13" t="s">
        <v>4</v>
      </c>
      <c r="C9" s="11"/>
      <c r="D9" s="12"/>
      <c r="E9" s="13" t="s">
        <v>5</v>
      </c>
      <c r="F9" s="36"/>
      <c r="G9" s="37"/>
    </row>
    <row r="10" spans="1:7" ht="25.5" x14ac:dyDescent="0.25">
      <c r="A10" s="4"/>
      <c r="B10" s="13" t="s">
        <v>106</v>
      </c>
      <c r="C10" s="14">
        <f>SUM(C11:C17)</f>
        <v>1471014473.49</v>
      </c>
      <c r="D10" s="15">
        <f>SUM(D11:D17)</f>
        <v>1060382034.6899999</v>
      </c>
      <c r="E10" s="13" t="s">
        <v>113</v>
      </c>
      <c r="F10" s="38">
        <f>SUM(F11:F19)</f>
        <v>225699833.07999998</v>
      </c>
      <c r="G10" s="39">
        <f>SUM(G11:G19)</f>
        <v>150984963.62000003</v>
      </c>
    </row>
    <row r="11" spans="1:7" ht="25.5" x14ac:dyDescent="0.25">
      <c r="A11" s="4"/>
      <c r="B11" s="18" t="s">
        <v>6</v>
      </c>
      <c r="C11" s="16">
        <v>645000</v>
      </c>
      <c r="D11" s="17">
        <v>575000</v>
      </c>
      <c r="E11" s="18" t="s">
        <v>7</v>
      </c>
      <c r="F11" s="40">
        <v>64511.45</v>
      </c>
      <c r="G11" s="41">
        <v>130008.93</v>
      </c>
    </row>
    <row r="12" spans="1:7" x14ac:dyDescent="0.25">
      <c r="A12" s="4"/>
      <c r="B12" s="18" t="s">
        <v>8</v>
      </c>
      <c r="C12" s="16">
        <v>1083565893.8</v>
      </c>
      <c r="D12" s="17">
        <v>748887109.63999999</v>
      </c>
      <c r="E12" s="18" t="s">
        <v>9</v>
      </c>
      <c r="F12" s="40">
        <v>60245973.219999999</v>
      </c>
      <c r="G12" s="41">
        <v>44059162.420000002</v>
      </c>
    </row>
    <row r="13" spans="1:7" ht="25.5" x14ac:dyDescent="0.25">
      <c r="A13" s="4"/>
      <c r="B13" s="18" t="s">
        <v>10</v>
      </c>
      <c r="C13" s="16">
        <v>0</v>
      </c>
      <c r="D13" s="17">
        <v>0</v>
      </c>
      <c r="E13" s="18" t="s">
        <v>11</v>
      </c>
      <c r="F13" s="40">
        <v>64697481.789999999</v>
      </c>
      <c r="G13" s="41">
        <v>23167063.690000001</v>
      </c>
    </row>
    <row r="14" spans="1:7" ht="25.5" x14ac:dyDescent="0.25">
      <c r="A14" s="4"/>
      <c r="B14" s="18" t="s">
        <v>12</v>
      </c>
      <c r="C14" s="16">
        <v>386803579.69</v>
      </c>
      <c r="D14" s="17">
        <v>310825585.43000001</v>
      </c>
      <c r="E14" s="18" t="s">
        <v>13</v>
      </c>
      <c r="F14" s="40">
        <v>0</v>
      </c>
      <c r="G14" s="41">
        <v>0</v>
      </c>
    </row>
    <row r="15" spans="1:7" ht="25.5" x14ac:dyDescent="0.25">
      <c r="A15" s="4"/>
      <c r="B15" s="18" t="s">
        <v>14</v>
      </c>
      <c r="C15" s="16">
        <v>0</v>
      </c>
      <c r="D15" s="17">
        <v>0</v>
      </c>
      <c r="E15" s="18" t="s">
        <v>15</v>
      </c>
      <c r="F15" s="40">
        <v>4979959.0999999996</v>
      </c>
      <c r="G15" s="41">
        <v>1026298.4</v>
      </c>
    </row>
    <row r="16" spans="1:7" ht="25.5" x14ac:dyDescent="0.25">
      <c r="A16" s="4"/>
      <c r="B16" s="18" t="s">
        <v>16</v>
      </c>
      <c r="C16" s="16">
        <v>0</v>
      </c>
      <c r="D16" s="17">
        <v>94339.62</v>
      </c>
      <c r="E16" s="18" t="s">
        <v>17</v>
      </c>
      <c r="F16" s="40">
        <v>232000</v>
      </c>
      <c r="G16" s="41">
        <v>0</v>
      </c>
    </row>
    <row r="17" spans="1:7" ht="25.5" x14ac:dyDescent="0.25">
      <c r="A17" s="4"/>
      <c r="B17" s="18" t="s">
        <v>18</v>
      </c>
      <c r="C17" s="16">
        <v>0</v>
      </c>
      <c r="D17" s="17">
        <v>0</v>
      </c>
      <c r="E17" s="18" t="s">
        <v>19</v>
      </c>
      <c r="F17" s="40">
        <v>68173270.120000005</v>
      </c>
      <c r="G17" s="41">
        <v>64178985</v>
      </c>
    </row>
    <row r="18" spans="1:7" ht="25.5" x14ac:dyDescent="0.25">
      <c r="A18" s="4"/>
      <c r="B18" s="13" t="s">
        <v>107</v>
      </c>
      <c r="C18" s="14">
        <f>SUM(C19:C25)</f>
        <v>9952530.7100000009</v>
      </c>
      <c r="D18" s="15">
        <f>SUM(D19:D25)</f>
        <v>13366040.01</v>
      </c>
      <c r="E18" s="18" t="s">
        <v>20</v>
      </c>
      <c r="F18" s="40">
        <v>16555277.17</v>
      </c>
      <c r="G18" s="41">
        <v>7732680.4699999997</v>
      </c>
    </row>
    <row r="19" spans="1:7" x14ac:dyDescent="0.25">
      <c r="A19" s="4"/>
      <c r="B19" s="18" t="s">
        <v>21</v>
      </c>
      <c r="C19" s="16">
        <v>0</v>
      </c>
      <c r="D19" s="17">
        <v>0</v>
      </c>
      <c r="E19" s="18" t="s">
        <v>22</v>
      </c>
      <c r="F19" s="40">
        <v>10751360.23</v>
      </c>
      <c r="G19" s="41">
        <v>10690764.710000001</v>
      </c>
    </row>
    <row r="20" spans="1:7" ht="25.5" x14ac:dyDescent="0.25">
      <c r="A20" s="4"/>
      <c r="B20" s="18" t="s">
        <v>23</v>
      </c>
      <c r="C20" s="16">
        <v>8249018.9100000001</v>
      </c>
      <c r="D20" s="17">
        <v>8352995.8300000001</v>
      </c>
      <c r="E20" s="13" t="s">
        <v>114</v>
      </c>
      <c r="F20" s="38">
        <v>0</v>
      </c>
      <c r="G20" s="39">
        <v>0</v>
      </c>
    </row>
    <row r="21" spans="1:7" ht="25.5" x14ac:dyDescent="0.25">
      <c r="A21" s="4"/>
      <c r="B21" s="18" t="s">
        <v>24</v>
      </c>
      <c r="C21" s="16">
        <v>1703511.8</v>
      </c>
      <c r="D21" s="17">
        <v>5013044.18</v>
      </c>
      <c r="E21" s="18" t="s">
        <v>25</v>
      </c>
      <c r="F21" s="40">
        <v>0</v>
      </c>
      <c r="G21" s="41">
        <v>0</v>
      </c>
    </row>
    <row r="22" spans="1:7" ht="25.5" x14ac:dyDescent="0.25">
      <c r="A22" s="4"/>
      <c r="B22" s="18" t="s">
        <v>26</v>
      </c>
      <c r="C22" s="16">
        <v>0</v>
      </c>
      <c r="D22" s="17">
        <v>0</v>
      </c>
      <c r="E22" s="18" t="s">
        <v>27</v>
      </c>
      <c r="F22" s="40">
        <v>0</v>
      </c>
      <c r="G22" s="41">
        <v>0</v>
      </c>
    </row>
    <row r="23" spans="1:7" ht="25.5" x14ac:dyDescent="0.25">
      <c r="A23" s="4"/>
      <c r="B23" s="18" t="s">
        <v>28</v>
      </c>
      <c r="C23" s="16">
        <v>0</v>
      </c>
      <c r="D23" s="17">
        <v>0</v>
      </c>
      <c r="E23" s="18" t="s">
        <v>29</v>
      </c>
      <c r="F23" s="40">
        <v>0</v>
      </c>
      <c r="G23" s="41">
        <v>0</v>
      </c>
    </row>
    <row r="24" spans="1:7" ht="25.5" x14ac:dyDescent="0.25">
      <c r="A24" s="4"/>
      <c r="B24" s="18" t="s">
        <v>30</v>
      </c>
      <c r="C24" s="16">
        <v>0</v>
      </c>
      <c r="D24" s="17">
        <v>0</v>
      </c>
      <c r="E24" s="13" t="s">
        <v>115</v>
      </c>
      <c r="F24" s="38">
        <f>SUM(F25:F26)</f>
        <v>0</v>
      </c>
      <c r="G24" s="39">
        <v>0</v>
      </c>
    </row>
    <row r="25" spans="1:7" ht="25.5" x14ac:dyDescent="0.25">
      <c r="A25" s="4"/>
      <c r="B25" s="18" t="s">
        <v>31</v>
      </c>
      <c r="C25" s="16">
        <v>0</v>
      </c>
      <c r="D25" s="17">
        <v>0</v>
      </c>
      <c r="E25" s="18" t="s">
        <v>32</v>
      </c>
      <c r="F25" s="40">
        <v>0</v>
      </c>
      <c r="G25" s="41">
        <v>0</v>
      </c>
    </row>
    <row r="26" spans="1:7" ht="25.5" x14ac:dyDescent="0.25">
      <c r="A26" s="4"/>
      <c r="B26" s="13" t="s">
        <v>108</v>
      </c>
      <c r="C26" s="14">
        <f>SUM(C27:C31)</f>
        <v>3747907.81</v>
      </c>
      <c r="D26" s="15">
        <f>SUM(D27:D31)</f>
        <v>161559144.62</v>
      </c>
      <c r="E26" s="18" t="s">
        <v>33</v>
      </c>
      <c r="F26" s="40">
        <v>0</v>
      </c>
      <c r="G26" s="41">
        <v>0</v>
      </c>
    </row>
    <row r="27" spans="1:7" ht="25.5" x14ac:dyDescent="0.25">
      <c r="A27" s="4"/>
      <c r="B27" s="18" t="s">
        <v>34</v>
      </c>
      <c r="C27" s="16">
        <v>743580.31</v>
      </c>
      <c r="D27" s="17">
        <v>53461422.850000001</v>
      </c>
      <c r="E27" s="13" t="s">
        <v>116</v>
      </c>
      <c r="F27" s="40"/>
      <c r="G27" s="41"/>
    </row>
    <row r="28" spans="1:7" ht="25.5" x14ac:dyDescent="0.25">
      <c r="A28" s="4"/>
      <c r="B28" s="18" t="s">
        <v>35</v>
      </c>
      <c r="C28" s="16">
        <v>3004327.5</v>
      </c>
      <c r="D28" s="17">
        <v>7415669.75</v>
      </c>
      <c r="E28" s="13" t="s">
        <v>117</v>
      </c>
      <c r="F28" s="38">
        <v>0</v>
      </c>
      <c r="G28" s="39">
        <f>SUM(G29:G31)</f>
        <v>0</v>
      </c>
    </row>
    <row r="29" spans="1:7" ht="25.5" x14ac:dyDescent="0.25">
      <c r="A29" s="4"/>
      <c r="B29" s="18" t="s">
        <v>36</v>
      </c>
      <c r="C29" s="16">
        <v>0</v>
      </c>
      <c r="D29" s="17">
        <v>0</v>
      </c>
      <c r="E29" s="18" t="s">
        <v>37</v>
      </c>
      <c r="F29" s="40">
        <v>0</v>
      </c>
      <c r="G29" s="41">
        <v>0</v>
      </c>
    </row>
    <row r="30" spans="1:7" ht="25.5" x14ac:dyDescent="0.25">
      <c r="A30" s="4"/>
      <c r="B30" s="18" t="s">
        <v>38</v>
      </c>
      <c r="C30" s="16">
        <v>0</v>
      </c>
      <c r="D30" s="17">
        <v>0</v>
      </c>
      <c r="E30" s="18" t="s">
        <v>39</v>
      </c>
      <c r="F30" s="40">
        <v>0</v>
      </c>
      <c r="G30" s="41">
        <v>0</v>
      </c>
    </row>
    <row r="31" spans="1:7" ht="25.5" x14ac:dyDescent="0.25">
      <c r="A31" s="4"/>
      <c r="B31" s="18" t="s">
        <v>40</v>
      </c>
      <c r="C31" s="16">
        <v>0</v>
      </c>
      <c r="D31" s="17">
        <v>100682052.02</v>
      </c>
      <c r="E31" s="18" t="s">
        <v>41</v>
      </c>
      <c r="F31" s="40">
        <v>0</v>
      </c>
      <c r="G31" s="41">
        <v>0</v>
      </c>
    </row>
    <row r="32" spans="1:7" ht="38.25" x14ac:dyDescent="0.25">
      <c r="A32" s="4"/>
      <c r="B32" s="13" t="s">
        <v>109</v>
      </c>
      <c r="C32" s="14">
        <v>0</v>
      </c>
      <c r="D32" s="15">
        <v>0</v>
      </c>
      <c r="E32" s="13" t="s">
        <v>118</v>
      </c>
      <c r="F32" s="38">
        <f>+SUM(F33:F38)</f>
        <v>145000</v>
      </c>
      <c r="G32" s="39">
        <f>SUM(G33:G38)</f>
        <v>0</v>
      </c>
    </row>
    <row r="33" spans="1:7" x14ac:dyDescent="0.25">
      <c r="A33" s="4"/>
      <c r="B33" s="18" t="s">
        <v>42</v>
      </c>
      <c r="C33" s="16">
        <v>0</v>
      </c>
      <c r="D33" s="17">
        <v>0</v>
      </c>
      <c r="E33" s="18" t="s">
        <v>43</v>
      </c>
      <c r="F33" s="40">
        <v>145000</v>
      </c>
      <c r="G33" s="41">
        <v>0</v>
      </c>
    </row>
    <row r="34" spans="1:7" x14ac:dyDescent="0.25">
      <c r="A34" s="4"/>
      <c r="B34" s="18" t="s">
        <v>44</v>
      </c>
      <c r="C34" s="16">
        <v>0</v>
      </c>
      <c r="D34" s="17">
        <v>0</v>
      </c>
      <c r="E34" s="18" t="s">
        <v>45</v>
      </c>
      <c r="F34" s="40">
        <v>0</v>
      </c>
      <c r="G34" s="41">
        <v>0</v>
      </c>
    </row>
    <row r="35" spans="1:7" ht="25.5" x14ac:dyDescent="0.25">
      <c r="A35" s="4"/>
      <c r="B35" s="18" t="s">
        <v>46</v>
      </c>
      <c r="C35" s="16">
        <v>0</v>
      </c>
      <c r="D35" s="17">
        <v>0</v>
      </c>
      <c r="E35" s="18" t="s">
        <v>47</v>
      </c>
      <c r="F35" s="40">
        <v>0</v>
      </c>
      <c r="G35" s="41">
        <v>0</v>
      </c>
    </row>
    <row r="36" spans="1:7" ht="25.5" x14ac:dyDescent="0.25">
      <c r="A36" s="4"/>
      <c r="B36" s="18" t="s">
        <v>48</v>
      </c>
      <c r="C36" s="16">
        <v>0</v>
      </c>
      <c r="D36" s="17">
        <v>0</v>
      </c>
      <c r="E36" s="18" t="s">
        <v>49</v>
      </c>
      <c r="F36" s="40">
        <v>0</v>
      </c>
      <c r="G36" s="41">
        <v>0</v>
      </c>
    </row>
    <row r="37" spans="1:7" ht="25.5" x14ac:dyDescent="0.25">
      <c r="A37" s="4"/>
      <c r="B37" s="18" t="s">
        <v>50</v>
      </c>
      <c r="C37" s="16">
        <v>0</v>
      </c>
      <c r="D37" s="17">
        <v>0</v>
      </c>
      <c r="E37" s="18" t="s">
        <v>51</v>
      </c>
      <c r="F37" s="40">
        <v>0</v>
      </c>
      <c r="G37" s="41">
        <v>0</v>
      </c>
    </row>
    <row r="38" spans="1:7" ht="25.5" x14ac:dyDescent="0.25">
      <c r="A38" s="4"/>
      <c r="B38" s="13" t="s">
        <v>110</v>
      </c>
      <c r="C38" s="14">
        <v>0</v>
      </c>
      <c r="D38" s="15">
        <v>0</v>
      </c>
      <c r="E38" s="18" t="s">
        <v>52</v>
      </c>
      <c r="F38" s="40">
        <v>0</v>
      </c>
      <c r="G38" s="41">
        <v>0</v>
      </c>
    </row>
    <row r="39" spans="1:7" ht="25.5" x14ac:dyDescent="0.25">
      <c r="A39" s="4"/>
      <c r="B39" s="13" t="s">
        <v>111</v>
      </c>
      <c r="C39" s="14">
        <v>0</v>
      </c>
      <c r="D39" s="15">
        <v>0</v>
      </c>
      <c r="E39" s="13" t="s">
        <v>119</v>
      </c>
      <c r="F39" s="38">
        <v>0</v>
      </c>
      <c r="G39" s="39">
        <v>0</v>
      </c>
    </row>
    <row r="40" spans="1:7" ht="25.5" x14ac:dyDescent="0.25">
      <c r="A40" s="4"/>
      <c r="B40" s="18" t="s">
        <v>53</v>
      </c>
      <c r="C40" s="16">
        <v>0</v>
      </c>
      <c r="D40" s="17">
        <v>0</v>
      </c>
      <c r="E40" s="18" t="s">
        <v>54</v>
      </c>
      <c r="F40" s="40">
        <v>0</v>
      </c>
      <c r="G40" s="41">
        <v>0</v>
      </c>
    </row>
    <row r="41" spans="1:7" ht="25.5" x14ac:dyDescent="0.25">
      <c r="A41" s="4"/>
      <c r="B41" s="18" t="s">
        <v>55</v>
      </c>
      <c r="C41" s="16">
        <v>0</v>
      </c>
      <c r="D41" s="17">
        <v>0</v>
      </c>
      <c r="E41" s="18" t="s">
        <v>56</v>
      </c>
      <c r="F41" s="40">
        <v>0</v>
      </c>
      <c r="G41" s="41">
        <v>0</v>
      </c>
    </row>
    <row r="42" spans="1:7" x14ac:dyDescent="0.25">
      <c r="A42" s="4"/>
      <c r="B42" s="13" t="s">
        <v>112</v>
      </c>
      <c r="C42" s="14">
        <f>SUM(C43:C46)</f>
        <v>3371910</v>
      </c>
      <c r="D42" s="15">
        <v>0</v>
      </c>
      <c r="E42" s="18" t="s">
        <v>57</v>
      </c>
      <c r="F42" s="40">
        <v>0</v>
      </c>
      <c r="G42" s="41">
        <v>0</v>
      </c>
    </row>
    <row r="43" spans="1:7" x14ac:dyDescent="0.25">
      <c r="A43" s="4"/>
      <c r="B43" s="18" t="s">
        <v>58</v>
      </c>
      <c r="C43" s="16">
        <v>0</v>
      </c>
      <c r="D43" s="17">
        <v>0</v>
      </c>
      <c r="E43" s="13" t="s">
        <v>120</v>
      </c>
      <c r="F43" s="38">
        <f>SUM(F44:F46)</f>
        <v>145642760.53999999</v>
      </c>
      <c r="G43" s="39">
        <f>SUM(G44:G46)</f>
        <v>137505379.84999999</v>
      </c>
    </row>
    <row r="44" spans="1:7" ht="25.5" x14ac:dyDescent="0.25">
      <c r="A44" s="4"/>
      <c r="B44" s="18" t="s">
        <v>59</v>
      </c>
      <c r="C44" s="16">
        <v>0</v>
      </c>
      <c r="D44" s="17">
        <v>0</v>
      </c>
      <c r="E44" s="18" t="s">
        <v>60</v>
      </c>
      <c r="F44" s="40">
        <v>250939.7</v>
      </c>
      <c r="G44" s="41">
        <v>466617.12</v>
      </c>
    </row>
    <row r="45" spans="1:7" ht="25.5" x14ac:dyDescent="0.25">
      <c r="A45" s="4"/>
      <c r="B45" s="18" t="s">
        <v>61</v>
      </c>
      <c r="C45" s="16">
        <v>3371910</v>
      </c>
      <c r="D45" s="17">
        <v>0</v>
      </c>
      <c r="E45" s="18" t="s">
        <v>62</v>
      </c>
      <c r="F45" s="40">
        <v>0</v>
      </c>
      <c r="G45" s="41">
        <v>0</v>
      </c>
    </row>
    <row r="46" spans="1:7" x14ac:dyDescent="0.25">
      <c r="A46" s="4"/>
      <c r="B46" s="18" t="s">
        <v>63</v>
      </c>
      <c r="C46" s="16">
        <v>0</v>
      </c>
      <c r="D46" s="17">
        <v>0</v>
      </c>
      <c r="E46" s="18" t="s">
        <v>64</v>
      </c>
      <c r="F46" s="40">
        <v>145391820.84</v>
      </c>
      <c r="G46" s="41">
        <v>137038762.72999999</v>
      </c>
    </row>
    <row r="47" spans="1:7" ht="25.5" x14ac:dyDescent="0.25">
      <c r="A47" s="4"/>
      <c r="B47" s="13" t="s">
        <v>65</v>
      </c>
      <c r="C47" s="14">
        <f>SUM(C10+C18+C26+C32+C38+C39+C42)</f>
        <v>1488086822.01</v>
      </c>
      <c r="D47" s="14">
        <f>SUM(D10+D18+D26+D32+D38+D39+D42)</f>
        <v>1235307219.3200002</v>
      </c>
      <c r="E47" s="13" t="s">
        <v>66</v>
      </c>
      <c r="F47" s="38">
        <f>SUM(F10+F20+F24+F27+F28+F32+F39+F43)</f>
        <v>371487593.62</v>
      </c>
      <c r="G47" s="39">
        <f>SUM(G10+G20+G24+G27+G28+G32+G39+G43)</f>
        <v>288490343.47000003</v>
      </c>
    </row>
    <row r="48" spans="1:7" x14ac:dyDescent="0.25">
      <c r="A48" s="4"/>
      <c r="B48" s="13"/>
      <c r="C48" s="14"/>
      <c r="D48" s="15"/>
      <c r="E48" s="13"/>
      <c r="F48" s="40"/>
      <c r="G48" s="41"/>
    </row>
    <row r="49" spans="1:16384" x14ac:dyDescent="0.25">
      <c r="A49" s="4"/>
      <c r="B49" s="13" t="s">
        <v>67</v>
      </c>
      <c r="C49" s="14"/>
      <c r="D49" s="15"/>
      <c r="E49" s="13" t="s">
        <v>68</v>
      </c>
      <c r="F49" s="40"/>
      <c r="G49" s="41"/>
    </row>
    <row r="50" spans="1:16384" x14ac:dyDescent="0.25">
      <c r="A50" s="4"/>
      <c r="B50" s="18" t="s">
        <v>69</v>
      </c>
      <c r="C50" s="16">
        <v>195834682.27000001</v>
      </c>
      <c r="D50" s="17">
        <v>126919091.58</v>
      </c>
      <c r="E50" s="18" t="s">
        <v>70</v>
      </c>
      <c r="F50" s="40">
        <v>0</v>
      </c>
      <c r="G50" s="41">
        <v>0</v>
      </c>
    </row>
    <row r="51" spans="1:16384" ht="25.5" x14ac:dyDescent="0.25">
      <c r="A51" s="4"/>
      <c r="B51" s="18" t="s">
        <v>71</v>
      </c>
      <c r="C51" s="16">
        <v>303976000.35000002</v>
      </c>
      <c r="D51" s="17">
        <v>22979.15</v>
      </c>
      <c r="E51" s="18" t="s">
        <v>72</v>
      </c>
      <c r="F51" s="40">
        <v>0</v>
      </c>
      <c r="G51" s="41">
        <v>0</v>
      </c>
    </row>
    <row r="52" spans="1:16384" ht="25.5" x14ac:dyDescent="0.25">
      <c r="A52" s="4"/>
      <c r="B52" s="18" t="s">
        <v>73</v>
      </c>
      <c r="C52" s="16">
        <v>39147789207.010002</v>
      </c>
      <c r="D52" s="17">
        <v>38525846485.029999</v>
      </c>
      <c r="E52" s="18" t="s">
        <v>74</v>
      </c>
      <c r="F52" s="40">
        <v>1069331560.49</v>
      </c>
      <c r="G52" s="41">
        <v>1142278698.48</v>
      </c>
    </row>
    <row r="53" spans="1:16384" x14ac:dyDescent="0.25">
      <c r="A53" s="4"/>
      <c r="B53" s="18" t="s">
        <v>75</v>
      </c>
      <c r="C53" s="16">
        <v>1448676949.98</v>
      </c>
      <c r="D53" s="17">
        <v>1262243707.9200001</v>
      </c>
      <c r="E53" s="18" t="s">
        <v>76</v>
      </c>
      <c r="F53" s="40">
        <v>2284.9699999999998</v>
      </c>
      <c r="G53" s="41">
        <v>2284.9699999999998</v>
      </c>
    </row>
    <row r="54" spans="1:16384" ht="25.5" x14ac:dyDescent="0.25">
      <c r="A54" s="4"/>
      <c r="B54" s="18" t="s">
        <v>77</v>
      </c>
      <c r="C54" s="16">
        <v>112112793.03</v>
      </c>
      <c r="D54" s="17">
        <v>111982706.3</v>
      </c>
      <c r="E54" s="18" t="s">
        <v>78</v>
      </c>
      <c r="F54" s="40">
        <v>0</v>
      </c>
      <c r="G54" s="41">
        <v>0</v>
      </c>
    </row>
    <row r="55" spans="1:16384" ht="25.5" x14ac:dyDescent="0.25">
      <c r="A55" s="4"/>
      <c r="B55" s="18" t="s">
        <v>79</v>
      </c>
      <c r="C55" s="16">
        <v>-875211899.10000002</v>
      </c>
      <c r="D55" s="17">
        <v>-902162307.30999994</v>
      </c>
      <c r="E55" s="18" t="s">
        <v>80</v>
      </c>
      <c r="F55" s="40">
        <v>0</v>
      </c>
      <c r="G55" s="41">
        <v>0</v>
      </c>
    </row>
    <row r="56" spans="1:16384" ht="25.5" x14ac:dyDescent="0.25">
      <c r="A56" s="4"/>
      <c r="B56" s="18" t="s">
        <v>81</v>
      </c>
      <c r="C56" s="16">
        <v>0</v>
      </c>
      <c r="D56" s="17">
        <v>0</v>
      </c>
      <c r="E56" s="13" t="s">
        <v>82</v>
      </c>
      <c r="F56" s="38">
        <f>SUM(F49:F55)</f>
        <v>1069333845.46</v>
      </c>
      <c r="G56" s="39">
        <f t="shared" ref="G56:BR56" si="0">SUM(G49:G55)</f>
        <v>1142280983.45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 x14ac:dyDescent="0.25">
      <c r="A57" s="4"/>
      <c r="B57" s="18" t="s">
        <v>83</v>
      </c>
      <c r="C57" s="16">
        <v>0</v>
      </c>
      <c r="D57" s="17">
        <v>0</v>
      </c>
      <c r="E57" s="13" t="s">
        <v>84</v>
      </c>
      <c r="F57" s="38">
        <f>SUM(F56+F47)</f>
        <v>1440821439.0799999</v>
      </c>
      <c r="G57" s="39">
        <f>SUM(G56+G47)</f>
        <v>1430771326.9200001</v>
      </c>
    </row>
    <row r="58" spans="1:16384" x14ac:dyDescent="0.25">
      <c r="A58" s="4"/>
      <c r="B58" s="18" t="s">
        <v>85</v>
      </c>
      <c r="C58" s="16">
        <v>0</v>
      </c>
      <c r="D58" s="17">
        <v>0</v>
      </c>
      <c r="E58" s="13" t="s">
        <v>86</v>
      </c>
      <c r="F58" s="40">
        <v>0</v>
      </c>
      <c r="G58" s="41">
        <v>0</v>
      </c>
    </row>
    <row r="59" spans="1:16384" ht="25.5" x14ac:dyDescent="0.25">
      <c r="A59" s="4"/>
      <c r="B59" s="13" t="s">
        <v>87</v>
      </c>
      <c r="C59" s="14">
        <f>SUM(C50:C58)</f>
        <v>40333177733.540009</v>
      </c>
      <c r="D59" s="14">
        <f>SUM(D50:D58)</f>
        <v>39124852662.670006</v>
      </c>
      <c r="E59" s="13" t="s">
        <v>88</v>
      </c>
      <c r="F59" s="38">
        <f>SUM(F60:F62)</f>
        <v>1725621602</v>
      </c>
      <c r="G59" s="39">
        <f>SUM(G60:G62)</f>
        <v>1654534979.96</v>
      </c>
    </row>
    <row r="60" spans="1:16384" x14ac:dyDescent="0.25">
      <c r="A60" s="4"/>
      <c r="B60" s="13" t="s">
        <v>89</v>
      </c>
      <c r="C60" s="14">
        <f>SUM(C47+C59)</f>
        <v>41821264555.550011</v>
      </c>
      <c r="D60" s="14">
        <f>SUM(D47+D59)</f>
        <v>40360159881.990005</v>
      </c>
      <c r="E60" s="18" t="s">
        <v>90</v>
      </c>
      <c r="F60" s="40">
        <v>0</v>
      </c>
      <c r="G60" s="41">
        <v>0</v>
      </c>
    </row>
    <row r="61" spans="1:16384" x14ac:dyDescent="0.25">
      <c r="A61" s="4"/>
      <c r="B61" s="13"/>
      <c r="C61" s="11"/>
      <c r="D61" s="12"/>
      <c r="E61" s="18" t="s">
        <v>91</v>
      </c>
      <c r="F61" s="40">
        <v>1725621602</v>
      </c>
      <c r="G61" s="41">
        <v>1654534979.96</v>
      </c>
    </row>
    <row r="62" spans="1:16384" ht="25.5" x14ac:dyDescent="0.25">
      <c r="A62" s="4"/>
      <c r="B62" s="13"/>
      <c r="C62" s="20"/>
      <c r="D62" s="20"/>
      <c r="E62" s="18" t="s">
        <v>92</v>
      </c>
      <c r="F62" s="40">
        <v>0</v>
      </c>
      <c r="G62" s="41">
        <v>0</v>
      </c>
    </row>
    <row r="63" spans="1:16384" ht="25.5" x14ac:dyDescent="0.25">
      <c r="A63" s="4"/>
      <c r="B63" s="13"/>
      <c r="C63" s="21"/>
      <c r="D63" s="22"/>
      <c r="E63" s="13" t="s">
        <v>93</v>
      </c>
      <c r="F63" s="38">
        <f>SUM(F64:F68)</f>
        <v>38654821514.470001</v>
      </c>
      <c r="G63" s="39">
        <f>SUM(G64:G68)</f>
        <v>37274853575.109993</v>
      </c>
    </row>
    <row r="64" spans="1:16384" ht="25.5" x14ac:dyDescent="0.25">
      <c r="A64" s="4"/>
      <c r="B64" s="13"/>
      <c r="C64" s="11"/>
      <c r="D64" s="12"/>
      <c r="E64" s="18" t="s">
        <v>94</v>
      </c>
      <c r="F64" s="40">
        <v>1372709437.75</v>
      </c>
      <c r="G64" s="41">
        <v>242556375.75</v>
      </c>
    </row>
    <row r="65" spans="1:7" x14ac:dyDescent="0.25">
      <c r="A65" s="4"/>
      <c r="B65" s="13"/>
      <c r="C65" s="23"/>
      <c r="D65" s="23"/>
      <c r="E65" s="18" t="s">
        <v>95</v>
      </c>
      <c r="F65" s="40">
        <v>3900797785.29</v>
      </c>
      <c r="G65" s="41">
        <v>3311850489.4499998</v>
      </c>
    </row>
    <row r="66" spans="1:7" x14ac:dyDescent="0.25">
      <c r="A66" s="4"/>
      <c r="B66" s="13"/>
      <c r="C66" s="11"/>
      <c r="D66" s="12"/>
      <c r="E66" s="18" t="s">
        <v>96</v>
      </c>
      <c r="F66" s="40">
        <v>31540489389.099998</v>
      </c>
      <c r="G66" s="41">
        <v>31820266692.419998</v>
      </c>
    </row>
    <row r="67" spans="1:7" x14ac:dyDescent="0.25">
      <c r="A67" s="4"/>
      <c r="B67" s="13"/>
      <c r="C67" s="11"/>
      <c r="D67" s="12"/>
      <c r="E67" s="18" t="s">
        <v>97</v>
      </c>
      <c r="F67" s="40">
        <v>47426760.829999998</v>
      </c>
      <c r="G67" s="41">
        <v>106781875.98999999</v>
      </c>
    </row>
    <row r="68" spans="1:7" ht="25.5" x14ac:dyDescent="0.25">
      <c r="A68" s="4"/>
      <c r="B68" s="13"/>
      <c r="C68" s="11"/>
      <c r="D68" s="12"/>
      <c r="E68" s="18" t="s">
        <v>98</v>
      </c>
      <c r="F68" s="40">
        <v>1793398141.5</v>
      </c>
      <c r="G68" s="41">
        <v>1793398141.5</v>
      </c>
    </row>
    <row r="69" spans="1:7" ht="25.5" x14ac:dyDescent="0.25">
      <c r="A69" s="4"/>
      <c r="B69" s="13"/>
      <c r="C69" s="11"/>
      <c r="D69" s="12"/>
      <c r="E69" s="13" t="s">
        <v>99</v>
      </c>
      <c r="F69" s="38">
        <v>0</v>
      </c>
      <c r="G69" s="39">
        <v>0</v>
      </c>
    </row>
    <row r="70" spans="1:7" x14ac:dyDescent="0.25">
      <c r="A70" s="4"/>
      <c r="B70" s="13"/>
      <c r="C70" s="11"/>
      <c r="D70" s="12"/>
      <c r="E70" s="18" t="s">
        <v>100</v>
      </c>
      <c r="F70" s="40">
        <v>0</v>
      </c>
      <c r="G70" s="41">
        <v>0</v>
      </c>
    </row>
    <row r="71" spans="1:7" ht="25.5" x14ac:dyDescent="0.25">
      <c r="A71" s="4"/>
      <c r="B71" s="13"/>
      <c r="C71" s="11"/>
      <c r="D71" s="12"/>
      <c r="E71" s="18" t="s">
        <v>101</v>
      </c>
      <c r="F71" s="40">
        <v>0</v>
      </c>
      <c r="G71" s="41">
        <v>0</v>
      </c>
    </row>
    <row r="72" spans="1:7" ht="25.5" x14ac:dyDescent="0.25">
      <c r="A72" s="4"/>
      <c r="B72" s="13"/>
      <c r="C72" s="11"/>
      <c r="D72" s="12"/>
      <c r="E72" s="13" t="s">
        <v>102</v>
      </c>
      <c r="F72" s="38">
        <f>SUM(F59+F63+F69)</f>
        <v>40380443116.470001</v>
      </c>
      <c r="G72" s="39">
        <f>SUM(G59+G63+G69)</f>
        <v>38929388555.069992</v>
      </c>
    </row>
    <row r="73" spans="1:7" ht="25.5" x14ac:dyDescent="0.25">
      <c r="A73" s="4"/>
      <c r="B73" s="42"/>
      <c r="C73" s="43"/>
      <c r="D73" s="44"/>
      <c r="E73" s="42" t="s">
        <v>103</v>
      </c>
      <c r="F73" s="45">
        <f>SUM(F57+F72)</f>
        <v>41821264555.550003</v>
      </c>
      <c r="G73" s="46">
        <f>SUM(G57+G72)</f>
        <v>40360159881.98999</v>
      </c>
    </row>
    <row r="74" spans="1:7" x14ac:dyDescent="0.25">
      <c r="A74" s="34"/>
      <c r="B74" s="35"/>
      <c r="C74" s="34"/>
      <c r="D74" s="34"/>
      <c r="F74" s="24"/>
      <c r="G74" s="24"/>
    </row>
    <row r="75" spans="1:7" x14ac:dyDescent="0.25">
      <c r="A75" s="5"/>
      <c r="B75" s="8" t="s">
        <v>123</v>
      </c>
      <c r="C75" s="19"/>
      <c r="F75" s="24"/>
      <c r="G75" s="24"/>
    </row>
    <row r="76" spans="1:7" x14ac:dyDescent="0.25"/>
    <row r="77" spans="1:7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D18 C26:D26 C59:D59 F10:G10 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Andres Sanchez Flores</dc:creator>
  <cp:lastModifiedBy>Luis Andres Sanchez Flores</cp:lastModifiedBy>
  <cp:lastPrinted>2023-01-30T15:44:26Z</cp:lastPrinted>
  <dcterms:created xsi:type="dcterms:W3CDTF">2022-02-04T20:56:26Z</dcterms:created>
  <dcterms:modified xsi:type="dcterms:W3CDTF">2023-01-30T15:45:01Z</dcterms:modified>
</cp:coreProperties>
</file>