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/>
  <mc:AlternateContent xmlns:mc="http://schemas.openxmlformats.org/markup-compatibility/2006">
    <mc:Choice Requires="x15">
      <x15ac:absPath xmlns:x15ac="http://schemas.microsoft.com/office/spreadsheetml/2010/11/ac" url="C:\Users\lsanchezf\Desktop\Compartida Luis - Claudia\Formatos LDF\Diciembre 2022\"/>
    </mc:Choice>
  </mc:AlternateContent>
  <xr:revisionPtr revIDLastSave="0" documentId="13_ncr:1_{D584CC1F-A856-4CFB-8EA3-4C85BD6E1DF2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 (2)" sheetId="2" r:id="rId1"/>
  </sheets>
  <definedNames>
    <definedName name="_xlnm.Print_Area" localSheetId="0">'Hoja1 (2)'!$A$1:$H$42</definedName>
  </definedNames>
  <calcPr calcId="191029"/>
</workbook>
</file>

<file path=xl/calcChain.xml><?xml version="1.0" encoding="utf-8"?>
<calcChain xmlns="http://schemas.openxmlformats.org/spreadsheetml/2006/main">
  <c r="G25" i="2" l="1"/>
  <c r="D25" i="2"/>
  <c r="F25" i="2"/>
  <c r="C25" i="2"/>
  <c r="H39" i="2" l="1"/>
  <c r="H26" i="2"/>
  <c r="E27" i="2"/>
  <c r="E28" i="2"/>
  <c r="E29" i="2"/>
  <c r="H29" i="2" s="1"/>
  <c r="E30" i="2"/>
  <c r="H30" i="2" s="1"/>
  <c r="E31" i="2"/>
  <c r="H31" i="2" s="1"/>
  <c r="E32" i="2"/>
  <c r="H32" i="2" s="1"/>
  <c r="E33" i="2"/>
  <c r="H33" i="2" s="1"/>
  <c r="E34" i="2"/>
  <c r="H34" i="2" s="1"/>
  <c r="E35" i="2"/>
  <c r="H35" i="2" s="1"/>
  <c r="E36" i="2"/>
  <c r="H36" i="2" s="1"/>
  <c r="E37" i="2"/>
  <c r="H37" i="2" s="1"/>
  <c r="E38" i="2"/>
  <c r="H38" i="2" s="1"/>
  <c r="E39" i="2"/>
  <c r="E26" i="2"/>
  <c r="F10" i="2"/>
  <c r="G10" i="2"/>
  <c r="E12" i="2"/>
  <c r="H12" i="2" s="1"/>
  <c r="E13" i="2"/>
  <c r="H13" i="2" s="1"/>
  <c r="E14" i="2"/>
  <c r="H14" i="2" s="1"/>
  <c r="E15" i="2"/>
  <c r="H15" i="2" s="1"/>
  <c r="E16" i="2"/>
  <c r="H16" i="2" s="1"/>
  <c r="E17" i="2"/>
  <c r="H17" i="2" s="1"/>
  <c r="E18" i="2"/>
  <c r="H18" i="2" s="1"/>
  <c r="E19" i="2"/>
  <c r="H19" i="2" s="1"/>
  <c r="E20" i="2"/>
  <c r="H20" i="2" s="1"/>
  <c r="E21" i="2"/>
  <c r="H21" i="2" s="1"/>
  <c r="E22" i="2"/>
  <c r="H22" i="2" s="1"/>
  <c r="E23" i="2"/>
  <c r="H23" i="2" s="1"/>
  <c r="E24" i="2"/>
  <c r="H24" i="2" s="1"/>
  <c r="E11" i="2"/>
  <c r="H27" i="2" l="1"/>
  <c r="E25" i="2"/>
  <c r="H28" i="2"/>
  <c r="E10" i="2"/>
  <c r="H11" i="2"/>
  <c r="C10" i="2"/>
  <c r="C40" i="2" s="1"/>
  <c r="D10" i="2"/>
  <c r="H25" i="2" l="1"/>
  <c r="G40" i="2"/>
  <c r="F40" i="2"/>
  <c r="D40" i="2"/>
  <c r="H10" i="2" l="1"/>
  <c r="E40" i="2" l="1"/>
  <c r="H40" i="2"/>
</calcChain>
</file>

<file path=xl/sharedStrings.xml><?xml version="1.0" encoding="utf-8"?>
<sst xmlns="http://schemas.openxmlformats.org/spreadsheetml/2006/main" count="45" uniqueCount="31">
  <si>
    <t>Devengado</t>
  </si>
  <si>
    <t>Egresos</t>
  </si>
  <si>
    <t>Ampliaciones/ (Reducciones)</t>
  </si>
  <si>
    <t>Modificado</t>
  </si>
  <si>
    <t>Pagado</t>
  </si>
  <si>
    <t>Concepto</t>
  </si>
  <si>
    <t xml:space="preserve">Aprobado </t>
  </si>
  <si>
    <t xml:space="preserve">Subejercicio </t>
  </si>
  <si>
    <t xml:space="preserve">Total de Egresos </t>
  </si>
  <si>
    <t>Gasto No Etiquetado</t>
  </si>
  <si>
    <t>Gasto Etiquetado</t>
  </si>
  <si>
    <t xml:space="preserve">               Estado Analítico del Ejercicio del Presupuesto de Egresos Detallado - LDF</t>
  </si>
  <si>
    <t>Clasificación Administrativa</t>
  </si>
  <si>
    <t>A. Presidencia</t>
  </si>
  <si>
    <t>B. Jefatura De Gabinete</t>
  </si>
  <si>
    <t>D. Sindicatura Del Ayuntamiento</t>
  </si>
  <si>
    <t>Municipio de Zapopan, Jalisco.</t>
  </si>
  <si>
    <t>C. Comisaría General De Seguridad Pública</t>
  </si>
  <si>
    <t>E. Secretaría Del Ayuntamiento</t>
  </si>
  <si>
    <t>F. Tesorería Municipal</t>
  </si>
  <si>
    <t>G. Contraloría Ciudadana</t>
  </si>
  <si>
    <t>H. Coordinación General de Servicios Municipales</t>
  </si>
  <si>
    <t>I. Coordinación General de Administración e Innovación Gubernamental</t>
  </si>
  <si>
    <t>J. Coordinación General de Desarrollo Económico y Combate a la Desigualdad</t>
  </si>
  <si>
    <t>K. Coordinación General de Gestión Integral de la Ciudad</t>
  </si>
  <si>
    <t>L. Dirección de Obras Públicas e Infraestructura</t>
  </si>
  <si>
    <t>M. Coordinación General de Construcción de la Comunidad</t>
  </si>
  <si>
    <t>N. Coordinación General de Cercanía Ciudadana</t>
  </si>
  <si>
    <t>(CIFRAS PESOS)</t>
  </si>
  <si>
    <t>Bajo protesta de decir verdad declaramos que los Estados Financieros y sus notas, son razonablemente correctos y son responsabilidad del emisor.</t>
  </si>
  <si>
    <t>Del 1 de Enero al 31 de Diciembre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</si>
</sst>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;\-&quot;$&quot;#,##0.00"/>
    <numFmt numFmtId="8" formatCode="&quot;$&quot;#,##0.00;[Red]\-&quot;$&quot;#,##0.00"/>
    <numFmt numFmtId="164" formatCode="&quot;$&quot;#,##0.00_);\-&quot;$&quot;#,##0.00"/>
    <numFmt numFmtId="165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0"/>
      <color theme="2" tint="-0.499984740745262"/>
      <name val="Arial"/>
      <family val="2"/>
    </font>
    <font>
      <b/>
      <sz val="8.0500000000000007"/>
      <color indexed="8"/>
      <name val="Arial Narrow"/>
      <family val="2"/>
    </font>
    <font>
      <sz val="10"/>
      <color indexed="8"/>
      <name val="MS Sans Serif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 vertical="center" wrapText="1"/>
    </xf>
    <xf numFmtId="7" fontId="0" fillId="2" borderId="0" xfId="0" applyNumberFormat="1" applyFill="1"/>
    <xf numFmtId="164" fontId="2" fillId="2" borderId="0" xfId="0" applyNumberFormat="1" applyFont="1" applyFill="1" applyAlignment="1">
      <alignment horizontal="right" vertical="center"/>
    </xf>
    <xf numFmtId="0" fontId="6" fillId="2" borderId="0" xfId="0" applyFont="1" applyFill="1" applyAlignment="1">
      <alignment wrapText="1"/>
    </xf>
    <xf numFmtId="7" fontId="6" fillId="2" borderId="0" xfId="0" applyNumberFormat="1" applyFont="1" applyFill="1"/>
    <xf numFmtId="0" fontId="6" fillId="2" borderId="0" xfId="0" applyFont="1" applyFill="1"/>
    <xf numFmtId="0" fontId="5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horizontal="right" vertical="center"/>
    </xf>
    <xf numFmtId="165" fontId="7" fillId="2" borderId="0" xfId="0" applyNumberFormat="1" applyFont="1" applyFill="1" applyAlignment="1">
      <alignment horizontal="right" vertical="center"/>
    </xf>
    <xf numFmtId="0" fontId="6" fillId="2" borderId="0" xfId="0" applyFont="1" applyFill="1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165" fontId="5" fillId="2" borderId="0" xfId="0" applyNumberFormat="1" applyFont="1" applyFill="1" applyAlignment="1">
      <alignment horizontal="right" vertical="center"/>
    </xf>
    <xf numFmtId="165" fontId="5" fillId="2" borderId="2" xfId="0" applyNumberFormat="1" applyFont="1" applyFill="1" applyBorder="1" applyAlignment="1">
      <alignment horizontal="right" vertical="center"/>
    </xf>
    <xf numFmtId="165" fontId="7" fillId="2" borderId="3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 wrapText="1"/>
    </xf>
    <xf numFmtId="165" fontId="7" fillId="2" borderId="8" xfId="0" applyNumberFormat="1" applyFont="1" applyFill="1" applyBorder="1" applyAlignment="1">
      <alignment horizontal="right" vertical="center"/>
    </xf>
    <xf numFmtId="0" fontId="7" fillId="2" borderId="7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vertical="center" wrapText="1"/>
    </xf>
    <xf numFmtId="165" fontId="5" fillId="2" borderId="12" xfId="0" applyNumberFormat="1" applyFont="1" applyFill="1" applyBorder="1" applyAlignment="1">
      <alignment horizontal="right" vertical="center"/>
    </xf>
    <xf numFmtId="0" fontId="5" fillId="2" borderId="4" xfId="0" applyFont="1" applyFill="1" applyBorder="1" applyAlignment="1">
      <alignment vertical="center" wrapText="1"/>
    </xf>
    <xf numFmtId="165" fontId="5" fillId="2" borderId="5" xfId="0" applyNumberFormat="1" applyFont="1" applyFill="1" applyBorder="1" applyAlignment="1">
      <alignment horizontal="right" vertical="center"/>
    </xf>
    <xf numFmtId="165" fontId="5" fillId="2" borderId="6" xfId="0" applyNumberFormat="1" applyFont="1" applyFill="1" applyBorder="1" applyAlignment="1">
      <alignment horizontal="right" vertical="center"/>
    </xf>
    <xf numFmtId="0" fontId="7" fillId="2" borderId="9" xfId="0" applyFont="1" applyFill="1" applyBorder="1" applyAlignment="1">
      <alignment horizontal="left" vertical="center" wrapText="1"/>
    </xf>
    <xf numFmtId="165" fontId="7" fillId="2" borderId="12" xfId="0" applyNumberFormat="1" applyFont="1" applyFill="1" applyBorder="1" applyAlignment="1">
      <alignment horizontal="right" vertical="center"/>
    </xf>
    <xf numFmtId="165" fontId="7" fillId="2" borderId="10" xfId="0" applyNumberFormat="1" applyFont="1" applyFill="1" applyBorder="1" applyAlignment="1">
      <alignment horizontal="right" vertical="center"/>
    </xf>
    <xf numFmtId="165" fontId="7" fillId="2" borderId="11" xfId="0" applyNumberFormat="1" applyFont="1" applyFill="1" applyBorder="1" applyAlignment="1">
      <alignment horizontal="right" vertical="center"/>
    </xf>
    <xf numFmtId="8" fontId="6" fillId="2" borderId="0" xfId="0" applyNumberFormat="1" applyFont="1" applyFill="1"/>
    <xf numFmtId="0" fontId="4" fillId="3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C5A0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38101</xdr:rowOff>
    </xdr:from>
    <xdr:to>
      <xdr:col>1</xdr:col>
      <xdr:colOff>2152650</xdr:colOff>
      <xdr:row>5</xdr:row>
      <xdr:rowOff>142876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38126"/>
          <a:ext cx="212407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79"/>
  <sheetViews>
    <sheetView tabSelected="1" zoomScale="90" zoomScaleNormal="100" workbookViewId="0">
      <selection activeCell="G44" sqref="G44"/>
    </sheetView>
  </sheetViews>
  <sheetFormatPr baseColWidth="10" defaultColWidth="0" defaultRowHeight="15" x14ac:dyDescent="0.25"/>
  <cols>
    <col min="1" max="1" width="5.7109375" style="1" customWidth="1"/>
    <col min="2" max="2" width="44.140625" style="5" customWidth="1"/>
    <col min="3" max="3" width="17.7109375" style="7" customWidth="1"/>
    <col min="4" max="4" width="20.85546875" style="7" bestFit="1" customWidth="1"/>
    <col min="5" max="5" width="22.7109375" style="7" bestFit="1" customWidth="1"/>
    <col min="6" max="6" width="22.5703125" style="7" bestFit="1" customWidth="1"/>
    <col min="7" max="7" width="22.28515625" style="7" bestFit="1" customWidth="1"/>
    <col min="8" max="8" width="22.5703125" style="7" bestFit="1" customWidth="1"/>
    <col min="9" max="9" width="11.42578125" style="1" customWidth="1"/>
    <col min="10" max="10" width="16.42578125" style="1" bestFit="1" customWidth="1"/>
    <col min="11" max="14" width="0" style="1" hidden="1" customWidth="1"/>
    <col min="15" max="16384" width="11.42578125" style="1" hidden="1"/>
  </cols>
  <sheetData>
    <row r="2" spans="2:10" ht="13.5" customHeight="1" x14ac:dyDescent="0.25">
      <c r="B2" s="33" t="s">
        <v>16</v>
      </c>
      <c r="C2" s="34"/>
      <c r="D2" s="34"/>
      <c r="E2" s="34"/>
      <c r="F2" s="34"/>
      <c r="G2" s="34"/>
      <c r="H2" s="35"/>
    </row>
    <row r="3" spans="2:10" ht="13.5" customHeight="1" x14ac:dyDescent="0.25">
      <c r="B3" s="36" t="s">
        <v>11</v>
      </c>
      <c r="C3" s="37"/>
      <c r="D3" s="37"/>
      <c r="E3" s="37"/>
      <c r="F3" s="37"/>
      <c r="G3" s="37"/>
      <c r="H3" s="38"/>
    </row>
    <row r="4" spans="2:10" ht="12.75" customHeight="1" x14ac:dyDescent="0.25">
      <c r="B4" s="36" t="s">
        <v>12</v>
      </c>
      <c r="C4" s="37"/>
      <c r="D4" s="37"/>
      <c r="E4" s="37"/>
      <c r="F4" s="37"/>
      <c r="G4" s="37"/>
      <c r="H4" s="38"/>
    </row>
    <row r="5" spans="2:10" x14ac:dyDescent="0.25">
      <c r="B5" s="36" t="s">
        <v>30</v>
      </c>
      <c r="C5" s="37"/>
      <c r="D5" s="37"/>
      <c r="E5" s="37"/>
      <c r="F5" s="37"/>
      <c r="G5" s="37"/>
      <c r="H5" s="38"/>
    </row>
    <row r="6" spans="2:10" x14ac:dyDescent="0.25">
      <c r="B6" s="39" t="s">
        <v>28</v>
      </c>
      <c r="C6" s="40"/>
      <c r="D6" s="40"/>
      <c r="E6" s="40"/>
      <c r="F6" s="40"/>
      <c r="G6" s="40"/>
      <c r="H6" s="41"/>
    </row>
    <row r="7" spans="2:10" ht="10.5" customHeight="1" x14ac:dyDescent="0.25">
      <c r="B7" s="2"/>
      <c r="C7" s="2"/>
      <c r="D7" s="2"/>
      <c r="E7" s="2"/>
      <c r="F7" s="2"/>
      <c r="G7" s="2"/>
      <c r="H7" s="2"/>
    </row>
    <row r="8" spans="2:10" ht="12.75" customHeight="1" x14ac:dyDescent="0.25">
      <c r="B8" s="32" t="s">
        <v>5</v>
      </c>
      <c r="C8" s="32" t="s">
        <v>1</v>
      </c>
      <c r="D8" s="32"/>
      <c r="E8" s="32"/>
      <c r="F8" s="32"/>
      <c r="G8" s="32"/>
      <c r="H8" s="32" t="s">
        <v>7</v>
      </c>
    </row>
    <row r="9" spans="2:10" ht="28.5" customHeight="1" x14ac:dyDescent="0.25">
      <c r="B9" s="32"/>
      <c r="C9" s="12" t="s">
        <v>6</v>
      </c>
      <c r="D9" s="12" t="s">
        <v>2</v>
      </c>
      <c r="E9" s="12" t="s">
        <v>3</v>
      </c>
      <c r="F9" s="12" t="s">
        <v>0</v>
      </c>
      <c r="G9" s="12" t="s">
        <v>4</v>
      </c>
      <c r="H9" s="32"/>
    </row>
    <row r="10" spans="2:10" ht="15" customHeight="1" x14ac:dyDescent="0.25">
      <c r="B10" s="16" t="s">
        <v>9</v>
      </c>
      <c r="C10" s="13">
        <f>SUM(C11:C24)</f>
        <v>6894076689</v>
      </c>
      <c r="D10" s="14">
        <f>SUM(D11:D24)</f>
        <v>1107637197.72</v>
      </c>
      <c r="E10" s="13">
        <f t="shared" ref="E10:G10" si="0">SUM(E11:E24)</f>
        <v>8001713886.7199993</v>
      </c>
      <c r="F10" s="14">
        <f t="shared" si="0"/>
        <v>7548595138.3800001</v>
      </c>
      <c r="G10" s="13">
        <f t="shared" si="0"/>
        <v>7491430802.6599998</v>
      </c>
      <c r="H10" s="14">
        <f>SUM(H11:H24)</f>
        <v>453118748.34000027</v>
      </c>
      <c r="J10" s="3"/>
    </row>
    <row r="11" spans="2:10" ht="15" customHeight="1" x14ac:dyDescent="0.25">
      <c r="B11" s="17" t="s">
        <v>13</v>
      </c>
      <c r="C11" s="10">
        <v>81397736.400000006</v>
      </c>
      <c r="D11" s="15">
        <v>-13380026.16</v>
      </c>
      <c r="E11" s="10">
        <f>C11+D11</f>
        <v>68017710.24000001</v>
      </c>
      <c r="F11" s="15">
        <v>68017595.420000002</v>
      </c>
      <c r="G11" s="10">
        <v>68017595.420000002</v>
      </c>
      <c r="H11" s="15">
        <f>E11-F11</f>
        <v>114.8200000077486</v>
      </c>
    </row>
    <row r="12" spans="2:10" ht="15" customHeight="1" x14ac:dyDescent="0.25">
      <c r="B12" s="17" t="s">
        <v>14</v>
      </c>
      <c r="C12" s="10">
        <v>121543650.69</v>
      </c>
      <c r="D12" s="15">
        <v>8834906.7300000004</v>
      </c>
      <c r="E12" s="10">
        <f t="shared" ref="E12:E24" si="1">C12+D12</f>
        <v>130378557.42</v>
      </c>
      <c r="F12" s="15">
        <v>127253949.77</v>
      </c>
      <c r="G12" s="10">
        <v>127253949.77</v>
      </c>
      <c r="H12" s="15">
        <f t="shared" ref="H12:H24" si="2">E12-F12</f>
        <v>3124607.650000006</v>
      </c>
    </row>
    <row r="13" spans="2:10" x14ac:dyDescent="0.25">
      <c r="B13" s="17" t="s">
        <v>17</v>
      </c>
      <c r="C13" s="10">
        <v>1179126103</v>
      </c>
      <c r="D13" s="15">
        <v>2243641.5</v>
      </c>
      <c r="E13" s="10">
        <f t="shared" si="1"/>
        <v>1181369744.5</v>
      </c>
      <c r="F13" s="15">
        <v>1133581292.6300001</v>
      </c>
      <c r="G13" s="10">
        <v>1133344497.46</v>
      </c>
      <c r="H13" s="15">
        <f t="shared" si="2"/>
        <v>47788451.869999886</v>
      </c>
    </row>
    <row r="14" spans="2:10" ht="15" customHeight="1" x14ac:dyDescent="0.25">
      <c r="B14" s="17" t="s">
        <v>15</v>
      </c>
      <c r="C14" s="10">
        <v>103978849.14</v>
      </c>
      <c r="D14" s="15">
        <v>91291311.030000001</v>
      </c>
      <c r="E14" s="10">
        <f t="shared" si="1"/>
        <v>195270160.17000002</v>
      </c>
      <c r="F14" s="15">
        <v>192696632.75999999</v>
      </c>
      <c r="G14" s="10">
        <v>192637409.75999999</v>
      </c>
      <c r="H14" s="15">
        <f t="shared" si="2"/>
        <v>2573527.4100000262</v>
      </c>
    </row>
    <row r="15" spans="2:10" ht="15" customHeight="1" x14ac:dyDescent="0.25">
      <c r="B15" s="17" t="s">
        <v>18</v>
      </c>
      <c r="C15" s="10">
        <v>321250378.17000002</v>
      </c>
      <c r="D15" s="15">
        <v>17373334.050000001</v>
      </c>
      <c r="E15" s="10">
        <f t="shared" si="1"/>
        <v>338623712.22000003</v>
      </c>
      <c r="F15" s="15">
        <v>333758512.68000001</v>
      </c>
      <c r="G15" s="10">
        <v>333758512.68000001</v>
      </c>
      <c r="H15" s="15">
        <f t="shared" si="2"/>
        <v>4865199.5400000215</v>
      </c>
    </row>
    <row r="16" spans="2:10" ht="15" customHeight="1" x14ac:dyDescent="0.25">
      <c r="B16" s="18" t="s">
        <v>19</v>
      </c>
      <c r="C16" s="10">
        <v>1284561727.6900001</v>
      </c>
      <c r="D16" s="15">
        <v>398930766.39999998</v>
      </c>
      <c r="E16" s="10">
        <f t="shared" si="1"/>
        <v>1683492494.0900002</v>
      </c>
      <c r="F16" s="15">
        <v>1667864365.1099999</v>
      </c>
      <c r="G16" s="10">
        <v>1665054248.6400001</v>
      </c>
      <c r="H16" s="15">
        <f t="shared" si="2"/>
        <v>15628128.980000257</v>
      </c>
    </row>
    <row r="17" spans="2:14" x14ac:dyDescent="0.25">
      <c r="B17" s="18" t="s">
        <v>20</v>
      </c>
      <c r="C17" s="10">
        <v>24030453.93</v>
      </c>
      <c r="D17" s="15">
        <v>2619716.48</v>
      </c>
      <c r="E17" s="10">
        <f t="shared" si="1"/>
        <v>26650170.41</v>
      </c>
      <c r="F17" s="15">
        <v>26650169.420000002</v>
      </c>
      <c r="G17" s="10">
        <v>26650169.420000002</v>
      </c>
      <c r="H17" s="15">
        <f t="shared" si="2"/>
        <v>0.98999999836087227</v>
      </c>
    </row>
    <row r="18" spans="2:14" ht="27" customHeight="1" x14ac:dyDescent="0.25">
      <c r="B18" s="17" t="s">
        <v>21</v>
      </c>
      <c r="C18" s="10">
        <v>624209898.49000001</v>
      </c>
      <c r="D18" s="15">
        <v>30498639.210000001</v>
      </c>
      <c r="E18" s="10">
        <f t="shared" si="1"/>
        <v>654708537.70000005</v>
      </c>
      <c r="F18" s="15">
        <v>643192054.88</v>
      </c>
      <c r="G18" s="10">
        <v>639853944.16999996</v>
      </c>
      <c r="H18" s="15">
        <f t="shared" si="2"/>
        <v>11516482.820000052</v>
      </c>
    </row>
    <row r="19" spans="2:14" ht="25.5" x14ac:dyDescent="0.25">
      <c r="B19" s="17" t="s">
        <v>22</v>
      </c>
      <c r="C19" s="10">
        <v>1832439673.4100001</v>
      </c>
      <c r="D19" s="15">
        <v>-140191452.96000001</v>
      </c>
      <c r="E19" s="10">
        <f t="shared" si="1"/>
        <v>1692248220.45</v>
      </c>
      <c r="F19" s="15">
        <v>1621317664.29</v>
      </c>
      <c r="G19" s="10">
        <v>1606680707.8599999</v>
      </c>
      <c r="H19" s="15">
        <f t="shared" si="2"/>
        <v>70930556.160000086</v>
      </c>
    </row>
    <row r="20" spans="2:14" ht="25.5" x14ac:dyDescent="0.25">
      <c r="B20" s="17" t="s">
        <v>23</v>
      </c>
      <c r="C20" s="10">
        <v>406407150.83999997</v>
      </c>
      <c r="D20" s="15">
        <v>112365739.63</v>
      </c>
      <c r="E20" s="10">
        <f t="shared" si="1"/>
        <v>518772890.46999997</v>
      </c>
      <c r="F20" s="15">
        <v>515722109.10000002</v>
      </c>
      <c r="G20" s="10">
        <v>513922950.29000002</v>
      </c>
      <c r="H20" s="15">
        <f t="shared" si="2"/>
        <v>3050781.3699999452</v>
      </c>
    </row>
    <row r="21" spans="2:14" ht="25.5" x14ac:dyDescent="0.25">
      <c r="B21" s="17" t="s">
        <v>24</v>
      </c>
      <c r="C21" s="10">
        <v>138333630.41999999</v>
      </c>
      <c r="D21" s="15">
        <v>-5324872.26</v>
      </c>
      <c r="E21" s="10">
        <f t="shared" si="1"/>
        <v>133008758.15999998</v>
      </c>
      <c r="F21" s="15">
        <v>131950302.31999999</v>
      </c>
      <c r="G21" s="10">
        <v>131950302.31999999</v>
      </c>
      <c r="H21" s="15">
        <f t="shared" si="2"/>
        <v>1058455.8399999887</v>
      </c>
    </row>
    <row r="22" spans="2:14" x14ac:dyDescent="0.25">
      <c r="B22" s="17" t="s">
        <v>25</v>
      </c>
      <c r="C22" s="10">
        <v>565012045.74000001</v>
      </c>
      <c r="D22" s="15">
        <v>595362908.78999996</v>
      </c>
      <c r="E22" s="10">
        <f t="shared" si="1"/>
        <v>1160374954.53</v>
      </c>
      <c r="F22" s="15">
        <v>870290453.83000004</v>
      </c>
      <c r="G22" s="10">
        <v>837135902.25999999</v>
      </c>
      <c r="H22" s="15">
        <f t="shared" si="2"/>
        <v>290084500.69999993</v>
      </c>
    </row>
    <row r="23" spans="2:14" ht="25.5" x14ac:dyDescent="0.25">
      <c r="B23" s="17" t="s">
        <v>26</v>
      </c>
      <c r="C23" s="10">
        <v>145762442.08000001</v>
      </c>
      <c r="D23" s="15">
        <v>32735203.34</v>
      </c>
      <c r="E23" s="10">
        <f t="shared" si="1"/>
        <v>178497645.42000002</v>
      </c>
      <c r="F23" s="15">
        <v>176541839.72</v>
      </c>
      <c r="G23" s="10">
        <v>175412416.16</v>
      </c>
      <c r="H23" s="15">
        <f t="shared" si="2"/>
        <v>1955805.7000000179</v>
      </c>
    </row>
    <row r="24" spans="2:14" x14ac:dyDescent="0.25">
      <c r="B24" s="17" t="s">
        <v>27</v>
      </c>
      <c r="C24" s="10">
        <v>66022949</v>
      </c>
      <c r="D24" s="15">
        <v>-25722618.059999999</v>
      </c>
      <c r="E24" s="10">
        <f t="shared" si="1"/>
        <v>40300330.939999998</v>
      </c>
      <c r="F24" s="15">
        <v>39758196.450000003</v>
      </c>
      <c r="G24" s="10">
        <v>39758196.450000003</v>
      </c>
      <c r="H24" s="15">
        <f t="shared" si="2"/>
        <v>542134.48999999464</v>
      </c>
    </row>
    <row r="25" spans="2:14" x14ac:dyDescent="0.25">
      <c r="B25" s="24" t="s">
        <v>10</v>
      </c>
      <c r="C25" s="14">
        <f>SUM(C26:C39)</f>
        <v>1077268858</v>
      </c>
      <c r="D25" s="25">
        <f t="shared" ref="D25:G25" si="3">SUM(D26:D39)</f>
        <v>225527914.26999998</v>
      </c>
      <c r="E25" s="14">
        <f>SUM(E26:E39)</f>
        <v>1302796772.27</v>
      </c>
      <c r="F25" s="25">
        <f t="shared" si="3"/>
        <v>1298689540.1600001</v>
      </c>
      <c r="G25" s="14">
        <f t="shared" si="3"/>
        <v>1225796396.8800001</v>
      </c>
      <c r="H25" s="26">
        <f>SUM(H26:H39)</f>
        <v>4107232.1100000031</v>
      </c>
    </row>
    <row r="26" spans="2:14" x14ac:dyDescent="0.25">
      <c r="B26" s="19" t="s">
        <v>13</v>
      </c>
      <c r="C26" s="15">
        <v>0</v>
      </c>
      <c r="D26" s="10">
        <v>0</v>
      </c>
      <c r="E26" s="15">
        <f>C26+D26</f>
        <v>0</v>
      </c>
      <c r="F26" s="10">
        <v>0</v>
      </c>
      <c r="G26" s="15">
        <v>0</v>
      </c>
      <c r="H26" s="20">
        <f>E26-F26</f>
        <v>0</v>
      </c>
    </row>
    <row r="27" spans="2:14" ht="15" customHeight="1" x14ac:dyDescent="0.25">
      <c r="B27" s="19" t="s">
        <v>14</v>
      </c>
      <c r="C27" s="15">
        <v>0</v>
      </c>
      <c r="D27" s="10">
        <v>0</v>
      </c>
      <c r="E27" s="15">
        <f t="shared" ref="E27:E39" si="4">C27+D27</f>
        <v>0</v>
      </c>
      <c r="F27" s="10">
        <v>0</v>
      </c>
      <c r="G27" s="15">
        <v>0</v>
      </c>
      <c r="H27" s="20">
        <f t="shared" ref="H27:H39" si="5">E27-F27</f>
        <v>0</v>
      </c>
      <c r="I27" s="4"/>
      <c r="J27" s="4"/>
      <c r="K27" s="4"/>
      <c r="L27" s="4"/>
      <c r="M27" s="4"/>
      <c r="N27" s="4"/>
    </row>
    <row r="28" spans="2:14" x14ac:dyDescent="0.25">
      <c r="B28" s="19" t="s">
        <v>17</v>
      </c>
      <c r="C28" s="15">
        <v>66002000</v>
      </c>
      <c r="D28" s="10">
        <v>131825213.98999999</v>
      </c>
      <c r="E28" s="15">
        <f t="shared" si="4"/>
        <v>197827213.99000001</v>
      </c>
      <c r="F28" s="10">
        <v>195409566.72</v>
      </c>
      <c r="G28" s="15">
        <v>170142850.96000001</v>
      </c>
      <c r="H28" s="20">
        <f t="shared" si="5"/>
        <v>2417647.2700000107</v>
      </c>
    </row>
    <row r="29" spans="2:14" x14ac:dyDescent="0.25">
      <c r="B29" s="19" t="s">
        <v>15</v>
      </c>
      <c r="C29" s="15">
        <v>200000</v>
      </c>
      <c r="D29" s="10">
        <v>-200000</v>
      </c>
      <c r="E29" s="15">
        <f t="shared" si="4"/>
        <v>0</v>
      </c>
      <c r="F29" s="10">
        <v>0</v>
      </c>
      <c r="G29" s="15">
        <v>0</v>
      </c>
      <c r="H29" s="20">
        <f t="shared" si="5"/>
        <v>0</v>
      </c>
    </row>
    <row r="30" spans="2:14" x14ac:dyDescent="0.25">
      <c r="B30" s="19" t="s">
        <v>18</v>
      </c>
      <c r="C30" s="15">
        <v>15939837</v>
      </c>
      <c r="D30" s="10">
        <v>3804523.72</v>
      </c>
      <c r="E30" s="15">
        <f t="shared" si="4"/>
        <v>19744360.719999999</v>
      </c>
      <c r="F30" s="10">
        <v>19744360.719999999</v>
      </c>
      <c r="G30" s="15">
        <v>19744360.719999999</v>
      </c>
      <c r="H30" s="20">
        <f t="shared" si="5"/>
        <v>0</v>
      </c>
    </row>
    <row r="31" spans="2:14" ht="15" customHeight="1" x14ac:dyDescent="0.25">
      <c r="B31" s="21" t="s">
        <v>19</v>
      </c>
      <c r="C31" s="15">
        <v>252789375.75999999</v>
      </c>
      <c r="D31" s="10">
        <v>-116364008.31</v>
      </c>
      <c r="E31" s="15">
        <f t="shared" si="4"/>
        <v>136425367.44999999</v>
      </c>
      <c r="F31" s="10">
        <v>136422367.44999999</v>
      </c>
      <c r="G31" s="15">
        <v>136190367.44999999</v>
      </c>
      <c r="H31" s="20">
        <f t="shared" si="5"/>
        <v>3000</v>
      </c>
    </row>
    <row r="32" spans="2:14" ht="15" customHeight="1" x14ac:dyDescent="0.25">
      <c r="B32" s="21" t="s">
        <v>20</v>
      </c>
      <c r="C32" s="15">
        <v>0</v>
      </c>
      <c r="D32" s="10">
        <v>0</v>
      </c>
      <c r="E32" s="15">
        <f t="shared" si="4"/>
        <v>0</v>
      </c>
      <c r="F32" s="10">
        <v>0</v>
      </c>
      <c r="G32" s="15">
        <v>0</v>
      </c>
      <c r="H32" s="20">
        <f t="shared" si="5"/>
        <v>0</v>
      </c>
    </row>
    <row r="33" spans="2:8" ht="24" customHeight="1" x14ac:dyDescent="0.25">
      <c r="B33" s="19" t="s">
        <v>21</v>
      </c>
      <c r="C33" s="15">
        <v>529349277.07999998</v>
      </c>
      <c r="D33" s="10">
        <v>134249752.78</v>
      </c>
      <c r="E33" s="15">
        <f t="shared" si="4"/>
        <v>663599029.86000001</v>
      </c>
      <c r="F33" s="10">
        <v>662648261.10000002</v>
      </c>
      <c r="G33" s="15">
        <v>649581055.76999998</v>
      </c>
      <c r="H33" s="20">
        <f t="shared" si="5"/>
        <v>950768.75999999046</v>
      </c>
    </row>
    <row r="34" spans="2:8" ht="25.5" x14ac:dyDescent="0.25">
      <c r="B34" s="19" t="s">
        <v>22</v>
      </c>
      <c r="C34" s="15">
        <v>105054896.16</v>
      </c>
      <c r="D34" s="10">
        <v>24615896.829999998</v>
      </c>
      <c r="E34" s="15">
        <f t="shared" si="4"/>
        <v>129670792.98999999</v>
      </c>
      <c r="F34" s="10">
        <v>129670792.81999999</v>
      </c>
      <c r="G34" s="15">
        <v>126886500.84999999</v>
      </c>
      <c r="H34" s="20">
        <f t="shared" si="5"/>
        <v>0.17000000178813934</v>
      </c>
    </row>
    <row r="35" spans="2:8" ht="25.5" x14ac:dyDescent="0.25">
      <c r="B35" s="19" t="s">
        <v>23</v>
      </c>
      <c r="C35" s="15">
        <v>700100</v>
      </c>
      <c r="D35" s="10">
        <v>5342351.54</v>
      </c>
      <c r="E35" s="15">
        <f t="shared" si="4"/>
        <v>6042451.54</v>
      </c>
      <c r="F35" s="10">
        <v>5734272.8799999999</v>
      </c>
      <c r="G35" s="15">
        <v>5734272.8799999999</v>
      </c>
      <c r="H35" s="20">
        <f t="shared" si="5"/>
        <v>308178.66000000015</v>
      </c>
    </row>
    <row r="36" spans="2:8" ht="25.5" x14ac:dyDescent="0.25">
      <c r="B36" s="19" t="s">
        <v>24</v>
      </c>
      <c r="C36" s="15">
        <v>1556300</v>
      </c>
      <c r="D36" s="10">
        <v>-1556300</v>
      </c>
      <c r="E36" s="15">
        <f t="shared" si="4"/>
        <v>0</v>
      </c>
      <c r="F36" s="10">
        <v>0</v>
      </c>
      <c r="G36" s="15">
        <v>0</v>
      </c>
      <c r="H36" s="20">
        <f t="shared" si="5"/>
        <v>0</v>
      </c>
    </row>
    <row r="37" spans="2:8" x14ac:dyDescent="0.25">
      <c r="B37" s="19" t="s">
        <v>25</v>
      </c>
      <c r="C37" s="15">
        <v>105430472</v>
      </c>
      <c r="D37" s="10">
        <v>44057083.719999999</v>
      </c>
      <c r="E37" s="15">
        <f t="shared" si="4"/>
        <v>149487555.72</v>
      </c>
      <c r="F37" s="10">
        <v>149059918.47</v>
      </c>
      <c r="G37" s="15">
        <v>117516988.25</v>
      </c>
      <c r="H37" s="20">
        <f t="shared" si="5"/>
        <v>427637.25</v>
      </c>
    </row>
    <row r="38" spans="2:8" ht="25.5" x14ac:dyDescent="0.25">
      <c r="B38" s="19" t="s">
        <v>26</v>
      </c>
      <c r="C38" s="15">
        <v>246600</v>
      </c>
      <c r="D38" s="10">
        <v>-246600</v>
      </c>
      <c r="E38" s="15">
        <f t="shared" si="4"/>
        <v>0</v>
      </c>
      <c r="F38" s="10">
        <v>0</v>
      </c>
      <c r="G38" s="15">
        <v>0</v>
      </c>
      <c r="H38" s="20">
        <f t="shared" si="5"/>
        <v>0</v>
      </c>
    </row>
    <row r="39" spans="2:8" x14ac:dyDescent="0.25">
      <c r="B39" s="27" t="s">
        <v>27</v>
      </c>
      <c r="C39" s="28">
        <v>0</v>
      </c>
      <c r="D39" s="29">
        <v>0</v>
      </c>
      <c r="E39" s="28">
        <f t="shared" si="4"/>
        <v>0</v>
      </c>
      <c r="F39" s="29">
        <v>0</v>
      </c>
      <c r="G39" s="28">
        <v>0</v>
      </c>
      <c r="H39" s="30">
        <f t="shared" si="5"/>
        <v>0</v>
      </c>
    </row>
    <row r="40" spans="2:8" x14ac:dyDescent="0.25">
      <c r="B40" s="22" t="s">
        <v>8</v>
      </c>
      <c r="C40" s="23">
        <f t="shared" ref="C40:H40" si="6">C10+C25</f>
        <v>7971345547</v>
      </c>
      <c r="D40" s="23">
        <f t="shared" si="6"/>
        <v>1333165111.99</v>
      </c>
      <c r="E40" s="23">
        <f t="shared" si="6"/>
        <v>9304510658.9899998</v>
      </c>
      <c r="F40" s="23">
        <f t="shared" si="6"/>
        <v>8847284678.5400009</v>
      </c>
      <c r="G40" s="23">
        <f t="shared" si="6"/>
        <v>8717227199.5400009</v>
      </c>
      <c r="H40" s="23">
        <f t="shared" si="6"/>
        <v>457225980.45000029</v>
      </c>
    </row>
    <row r="42" spans="2:8" x14ac:dyDescent="0.25">
      <c r="B42" s="11" t="s">
        <v>29</v>
      </c>
      <c r="C42" s="6"/>
    </row>
    <row r="43" spans="2:8" x14ac:dyDescent="0.25">
      <c r="C43" s="31"/>
      <c r="D43" s="31"/>
      <c r="E43" s="31"/>
      <c r="F43" s="31"/>
      <c r="G43" s="31"/>
      <c r="H43" s="31"/>
    </row>
    <row r="45" spans="2:8" x14ac:dyDescent="0.25">
      <c r="C45" s="31"/>
      <c r="D45" s="31"/>
      <c r="E45" s="31"/>
      <c r="F45" s="31"/>
      <c r="G45" s="31"/>
      <c r="H45" s="31"/>
    </row>
    <row r="73" spans="2:8" x14ac:dyDescent="0.25">
      <c r="B73" s="8"/>
      <c r="D73" s="9"/>
      <c r="E73" s="9"/>
      <c r="F73" s="9"/>
      <c r="G73" s="9"/>
      <c r="H73" s="9"/>
    </row>
    <row r="74" spans="2:8" x14ac:dyDescent="0.25">
      <c r="B74" s="8"/>
      <c r="D74" s="9"/>
      <c r="E74" s="9"/>
      <c r="F74" s="9"/>
      <c r="G74" s="9"/>
      <c r="H74" s="9"/>
    </row>
    <row r="75" spans="2:8" x14ac:dyDescent="0.25">
      <c r="B75" s="8"/>
      <c r="D75" s="9"/>
      <c r="E75" s="9"/>
      <c r="F75" s="9"/>
      <c r="G75" s="9"/>
      <c r="H75" s="9"/>
    </row>
    <row r="76" spans="2:8" x14ac:dyDescent="0.25">
      <c r="B76" s="8"/>
      <c r="D76" s="9"/>
      <c r="E76" s="9"/>
      <c r="F76" s="9"/>
      <c r="G76" s="9"/>
      <c r="H76" s="9"/>
    </row>
    <row r="77" spans="2:8" x14ac:dyDescent="0.25">
      <c r="B77" s="7"/>
    </row>
    <row r="79" spans="2:8" x14ac:dyDescent="0.25">
      <c r="B79" s="8"/>
      <c r="D79" s="9"/>
      <c r="E79" s="9"/>
      <c r="F79" s="9"/>
      <c r="G79" s="9"/>
      <c r="H79" s="9"/>
    </row>
  </sheetData>
  <mergeCells count="8">
    <mergeCell ref="C8:G8"/>
    <mergeCell ref="B8:B9"/>
    <mergeCell ref="H8:H9"/>
    <mergeCell ref="B2:H2"/>
    <mergeCell ref="B3:H3"/>
    <mergeCell ref="B4:H4"/>
    <mergeCell ref="B5:H5"/>
    <mergeCell ref="B6:H6"/>
  </mergeCells>
  <pageMargins left="0.7" right="0.7" top="0.75" bottom="0.75" header="0.3" footer="0.3"/>
  <pageSetup scale="68" orientation="landscape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 (2)</vt:lpstr>
      <vt:lpstr>'Hoja1 (2)'!Área_de_impresión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Luis Andres Sanchez Flores</cp:lastModifiedBy>
  <cp:lastPrinted>2022-12-14T17:15:35Z</cp:lastPrinted>
  <dcterms:created xsi:type="dcterms:W3CDTF">2018-09-04T19:21:14Z</dcterms:created>
  <dcterms:modified xsi:type="dcterms:W3CDTF">2023-01-30T18:42:26Z</dcterms:modified>
</cp:coreProperties>
</file>