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información contable armonizada ENERO 2023\"/>
    </mc:Choice>
  </mc:AlternateContent>
  <xr:revisionPtr revIDLastSave="0" documentId="13_ncr:1_{F4E88246-ED74-4E27-9786-0BA5F9FD5EE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<sst xmlns="http://schemas.openxmlformats.org/spreadsheetml/2006/main" count="65" uniqueCount="64">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</sst>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topLeftCell="B1" zoomScaleNormal="100" zoomScaleSheetLayoutView="100" workbookViewId="0">
      <selection activeCell="D5" sqref="D5:K5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2063002798.04</v>
      </c>
      <c r="F17" s="63">
        <v>1518881055.5999999</v>
      </c>
      <c r="G17" s="29"/>
      <c r="H17" s="111" t="s">
        <v>7</v>
      </c>
      <c r="I17" s="111"/>
      <c r="J17" s="63">
        <v>140817248.71000001</v>
      </c>
      <c r="K17" s="84">
        <v>166015489.25</v>
      </c>
      <c r="L17" s="1"/>
    </row>
    <row r="18" spans="2:12" ht="12" x14ac:dyDescent="0.2">
      <c r="B18" s="23"/>
      <c r="C18" s="111" t="s">
        <v>8</v>
      </c>
      <c r="D18" s="111"/>
      <c r="E18" s="63">
        <v>87151810.409999996</v>
      </c>
      <c r="F18" s="63">
        <v>28274473.260000002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3583513.26</v>
      </c>
      <c r="F19" s="63">
        <v>159767412.52000001</v>
      </c>
      <c r="G19" s="29"/>
      <c r="H19" s="111" t="s">
        <v>11</v>
      </c>
      <c r="I19" s="111"/>
      <c r="J19" s="63">
        <v>78463281.459999993</v>
      </c>
      <c r="K19" s="84">
        <v>67235559.859999999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145000</v>
      </c>
      <c r="K22" s="84">
        <v>0</v>
      </c>
      <c r="L22" s="1"/>
    </row>
    <row r="23" spans="2:12" ht="12" x14ac:dyDescent="0.2">
      <c r="B23" s="23"/>
      <c r="C23" s="111" t="s">
        <v>18</v>
      </c>
      <c r="D23" s="111"/>
      <c r="E23" s="64">
        <v>3371910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151893661.38</v>
      </c>
      <c r="K24" s="84">
        <v>132141384.87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2157110031.71</v>
      </c>
      <c r="F25" s="66">
        <f>SUM(F17:F24)</f>
        <v>1706922941.3799999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371319191.55000001</v>
      </c>
      <c r="K26" s="88">
        <f>SUM(K17:K25)</f>
        <v>365392433.98000002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193650061.18000001</v>
      </c>
      <c r="F30" s="63">
        <v>177826860.16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303976000.35000002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39157022472.974998</v>
      </c>
      <c r="F32" s="63">
        <v>38498380606.595001</v>
      </c>
      <c r="G32" s="29"/>
      <c r="H32" s="111" t="s">
        <v>30</v>
      </c>
      <c r="I32" s="111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11" t="s">
        <v>31</v>
      </c>
      <c r="D33" s="111"/>
      <c r="E33" s="63">
        <v>1436990664.7520001</v>
      </c>
      <c r="F33" s="63">
        <v>1262071074.552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2" t="s">
        <v>33</v>
      </c>
      <c r="D34" s="112"/>
      <c r="E34" s="63">
        <v>111114678.90000001</v>
      </c>
      <c r="F34" s="63">
        <v>111982706.3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-984492278.30999994</v>
      </c>
      <c r="F35" s="63">
        <v>-913453942.37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1354835343.0599999</v>
      </c>
      <c r="K39" s="88">
        <f>SUM(K26,K37)</f>
        <v>1434726279.4400001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40218261599.847</v>
      </c>
      <c r="F40" s="69">
        <f>SUM(F30:F39)</f>
        <v>39136830284.387001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42375371631.556999</v>
      </c>
      <c r="F42" s="69">
        <f>SUM(F25,F40)</f>
        <v>40843753225.766998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1725633002.01</v>
      </c>
      <c r="K43" s="88">
        <f>SUM(K45:K47)</f>
        <v>1654534979.96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1725633002.01</v>
      </c>
      <c r="K46" s="84">
        <v>1654534979.96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39294903286.499802</v>
      </c>
      <c r="K49" s="88">
        <f>SUM(K51:K55)</f>
        <v>37754491966.379799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729078114.87</v>
      </c>
      <c r="K51" s="84">
        <v>478798966.68000001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5196645491.3627996</v>
      </c>
      <c r="K52" s="84">
        <v>3555246289.7927995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31513347532.317001</v>
      </c>
      <c r="K53" s="84">
        <v>31820266692.417004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62434006.450000003</v>
      </c>
      <c r="K54" s="84">
        <v>106781875.98999999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41020536288.509804</v>
      </c>
      <c r="K62" s="94">
        <f>SUM(K49+K43)</f>
        <v>39409026946.339798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42375371631.569801</v>
      </c>
      <c r="K64" s="94">
        <f>SUM(K39,K49,K43)</f>
        <v>40843753225.7798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5" t="s">
        <v>61</v>
      </c>
      <c r="D67" s="115"/>
      <c r="E67" s="115"/>
      <c r="F67" s="115"/>
      <c r="G67" s="115"/>
      <c r="H67" s="115"/>
      <c r="I67" s="115"/>
      <c r="J67" s="115"/>
      <c r="K67" s="115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3"/>
      <c r="E71" s="113"/>
      <c r="F71" s="76"/>
      <c r="G71" s="14"/>
      <c r="H71" s="113"/>
      <c r="I71" s="113"/>
      <c r="J71" s="81"/>
      <c r="K71" s="76"/>
      <c r="L71" s="1"/>
    </row>
    <row r="72" spans="2:12" ht="12" hidden="1" x14ac:dyDescent="0.2">
      <c r="B72" s="1"/>
      <c r="C72" s="18"/>
      <c r="D72" s="114"/>
      <c r="E72" s="114"/>
      <c r="F72" s="61"/>
      <c r="G72" s="19"/>
      <c r="H72" s="114"/>
      <c r="I72" s="11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2023-02-24T22:15:59Z</cp:lastPrinted>
  <dcterms:created xsi:type="dcterms:W3CDTF">2014-09-01T21:57:54Z</dcterms:created>
  <dcterms:modified xsi:type="dcterms:W3CDTF">2023-02-24T22:21:02Z</dcterms:modified>
</cp:coreProperties>
</file>