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1 información contable armonizada ENERO 2023\"/>
    </mc:Choice>
  </mc:AlternateContent>
  <xr:revisionPtr revIDLastSave="0" documentId="13_ncr:1_{F4E88246-ED74-4E27-9786-0BA5F9FD5EEB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Zapopan!$B$1:$K$67</definedName>
  </definedNames>
  <calcPr calcId="191029"/>
</workbook>
</file>

<file path=xl/calcChain.xml><?xml version="1.0" encoding="utf-8"?>
<calcChain xmlns="http://schemas.openxmlformats.org/spreadsheetml/2006/main"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<sst xmlns="http://schemas.openxmlformats.org/spreadsheetml/2006/main" count="65" uniqueCount="64">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</sst>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88"/>
  <sheetViews>
    <sheetView showGridLines="0" tabSelected="1" topLeftCell="B1" zoomScaleNormal="100" zoomScaleSheetLayoutView="100" workbookViewId="0">
      <selection activeCell="D5" sqref="D5:K5"/>
    </sheetView>
  </sheetViews>
  <sheetFormatPr baseColWidth="10" defaultColWidth="0" defaultRowHeight="0" customHeight="1" zeroHeight="1" x14ac:dyDescent="0.2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33.1406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 x14ac:dyDescent="0.2">
      <c r="A1" s="30"/>
      <c r="B1" s="31"/>
      <c r="C1" s="31"/>
      <c r="D1" s="31"/>
      <c r="E1" s="56"/>
      <c r="F1" s="57"/>
      <c r="J1" s="79"/>
      <c r="K1" s="79"/>
    </row>
    <row r="2" spans="1:13" s="33" customFormat="1" ht="15" x14ac:dyDescent="0.25">
      <c r="A2" s="30"/>
      <c r="B2" s="48"/>
      <c r="C2" s="49"/>
      <c r="D2" s="104" t="s">
        <v>62</v>
      </c>
      <c r="E2" s="104"/>
      <c r="F2" s="104"/>
      <c r="G2" s="104"/>
      <c r="H2" s="104"/>
      <c r="I2" s="104"/>
      <c r="J2" s="104"/>
      <c r="K2" s="105"/>
      <c r="L2" s="34"/>
    </row>
    <row r="3" spans="1:13" s="35" customFormat="1" ht="12" customHeight="1" x14ac:dyDescent="0.2">
      <c r="A3" s="30"/>
      <c r="B3" s="50"/>
      <c r="D3" s="106" t="s">
        <v>0</v>
      </c>
      <c r="E3" s="106"/>
      <c r="F3" s="106"/>
      <c r="G3" s="106"/>
      <c r="H3" s="106"/>
      <c r="I3" s="106"/>
      <c r="J3" s="106"/>
      <c r="K3" s="107"/>
    </row>
    <row r="4" spans="1:13" s="33" customFormat="1" ht="15" customHeight="1" x14ac:dyDescent="0.25">
      <c r="A4" s="30"/>
      <c r="B4" s="51"/>
      <c r="C4" s="36"/>
      <c r="D4" s="106" t="s">
        <v>63</v>
      </c>
      <c r="E4" s="106"/>
      <c r="F4" s="106"/>
      <c r="G4" s="106"/>
      <c r="H4" s="106"/>
      <c r="I4" s="106"/>
      <c r="J4" s="106"/>
      <c r="K4" s="107"/>
      <c r="L4" s="37"/>
      <c r="M4" s="37"/>
    </row>
    <row r="5" spans="1:13" s="33" customFormat="1" ht="14.25" customHeight="1" x14ac:dyDescent="0.25">
      <c r="A5" s="38"/>
      <c r="B5" s="51"/>
      <c r="C5" s="52"/>
      <c r="D5" s="106" t="s">
        <v>60</v>
      </c>
      <c r="E5" s="106"/>
      <c r="F5" s="106"/>
      <c r="G5" s="106"/>
      <c r="H5" s="106"/>
      <c r="I5" s="106"/>
      <c r="J5" s="106"/>
      <c r="K5" s="107"/>
      <c r="L5" s="39"/>
      <c r="M5" s="39"/>
    </row>
    <row r="6" spans="1:13" ht="11.25" customHeight="1" x14ac:dyDescent="0.2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 x14ac:dyDescent="0.25">
      <c r="E7" s="59"/>
      <c r="F7" s="59"/>
      <c r="J7" s="59"/>
      <c r="K7" s="59"/>
    </row>
    <row r="8" spans="1:13" ht="9" customHeight="1" x14ac:dyDescent="0.2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 x14ac:dyDescent="0.2">
      <c r="B9" s="108" t="s">
        <v>1</v>
      </c>
      <c r="C9" s="108"/>
      <c r="D9" s="108"/>
      <c r="E9" s="103">
        <v>2022</v>
      </c>
      <c r="F9" s="103">
        <v>2021</v>
      </c>
      <c r="G9" s="108" t="s">
        <v>1</v>
      </c>
      <c r="H9" s="108"/>
      <c r="I9" s="108"/>
      <c r="J9" s="103">
        <v>2022</v>
      </c>
      <c r="K9" s="103">
        <v>2021</v>
      </c>
      <c r="L9" s="1"/>
    </row>
    <row r="10" spans="1:13" ht="12" customHeight="1" x14ac:dyDescent="0.2">
      <c r="B10" s="108"/>
      <c r="C10" s="108"/>
      <c r="D10" s="108"/>
      <c r="E10" s="103"/>
      <c r="F10" s="103"/>
      <c r="G10" s="108"/>
      <c r="H10" s="108"/>
      <c r="I10" s="108"/>
      <c r="J10" s="103"/>
      <c r="K10" s="103"/>
      <c r="L10" s="1"/>
    </row>
    <row r="11" spans="1:13" ht="12" x14ac:dyDescent="0.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 x14ac:dyDescent="0.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 x14ac:dyDescent="0.2">
      <c r="B13" s="23"/>
      <c r="C13" s="109" t="s">
        <v>2</v>
      </c>
      <c r="D13" s="109"/>
      <c r="E13" s="60"/>
      <c r="F13" s="61"/>
      <c r="G13" s="19"/>
      <c r="H13" s="109" t="s">
        <v>3</v>
      </c>
      <c r="I13" s="109"/>
      <c r="J13" s="81"/>
      <c r="K13" s="83"/>
      <c r="L13" s="1"/>
    </row>
    <row r="14" spans="1:13" ht="12" x14ac:dyDescent="0.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 x14ac:dyDescent="0.2">
      <c r="B15" s="23"/>
      <c r="C15" s="110" t="s">
        <v>4</v>
      </c>
      <c r="D15" s="110"/>
      <c r="E15" s="60"/>
      <c r="F15" s="61"/>
      <c r="G15" s="19"/>
      <c r="H15" s="110" t="s">
        <v>5</v>
      </c>
      <c r="I15" s="110"/>
      <c r="J15" s="81"/>
      <c r="K15" s="83"/>
      <c r="L15" s="1"/>
    </row>
    <row r="16" spans="1:13" ht="12" x14ac:dyDescent="0.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 x14ac:dyDescent="0.2">
      <c r="B17" s="23"/>
      <c r="C17" s="111" t="s">
        <v>6</v>
      </c>
      <c r="D17" s="111"/>
      <c r="E17" s="63">
        <v>2063002798.04</v>
      </c>
      <c r="F17" s="63">
        <v>1518881055.5999999</v>
      </c>
      <c r="G17" s="29"/>
      <c r="H17" s="111" t="s">
        <v>7</v>
      </c>
      <c r="I17" s="111"/>
      <c r="J17" s="63">
        <v>140817248.71000001</v>
      </c>
      <c r="K17" s="84">
        <v>166015489.25</v>
      </c>
      <c r="L17" s="1"/>
    </row>
    <row r="18" spans="2:12" ht="12" x14ac:dyDescent="0.2">
      <c r="B18" s="23"/>
      <c r="C18" s="111" t="s">
        <v>8</v>
      </c>
      <c r="D18" s="111"/>
      <c r="E18" s="63">
        <v>87151810.409999996</v>
      </c>
      <c r="F18" s="63">
        <v>28274473.260000002</v>
      </c>
      <c r="G18" s="29"/>
      <c r="H18" s="111" t="s">
        <v>9</v>
      </c>
      <c r="I18" s="111"/>
      <c r="J18" s="85">
        <v>0</v>
      </c>
      <c r="K18" s="86">
        <v>0</v>
      </c>
      <c r="L18" s="1"/>
    </row>
    <row r="19" spans="2:12" ht="12" x14ac:dyDescent="0.2">
      <c r="B19" s="23"/>
      <c r="C19" s="111" t="s">
        <v>10</v>
      </c>
      <c r="D19" s="111"/>
      <c r="E19" s="63">
        <v>3583513.26</v>
      </c>
      <c r="F19" s="63">
        <v>159767412.52000001</v>
      </c>
      <c r="G19" s="29"/>
      <c r="H19" s="111" t="s">
        <v>11</v>
      </c>
      <c r="I19" s="111"/>
      <c r="J19" s="63">
        <v>78463281.459999993</v>
      </c>
      <c r="K19" s="84">
        <v>67235559.859999999</v>
      </c>
      <c r="L19" s="1"/>
    </row>
    <row r="20" spans="2:12" ht="12" x14ac:dyDescent="0.2">
      <c r="B20" s="23"/>
      <c r="C20" s="111" t="s">
        <v>12</v>
      </c>
      <c r="D20" s="111"/>
      <c r="E20" s="64">
        <v>0</v>
      </c>
      <c r="F20" s="65">
        <v>0</v>
      </c>
      <c r="G20" s="29"/>
      <c r="H20" s="111" t="s">
        <v>13</v>
      </c>
      <c r="I20" s="111"/>
      <c r="J20" s="85">
        <v>0</v>
      </c>
      <c r="K20" s="86">
        <v>0</v>
      </c>
      <c r="L20" s="1"/>
    </row>
    <row r="21" spans="2:12" ht="12" x14ac:dyDescent="0.2">
      <c r="B21" s="23"/>
      <c r="C21" s="111" t="s">
        <v>14</v>
      </c>
      <c r="D21" s="111"/>
      <c r="E21" s="64">
        <v>0</v>
      </c>
      <c r="F21" s="65">
        <v>0</v>
      </c>
      <c r="G21" s="29"/>
      <c r="H21" s="111" t="s">
        <v>15</v>
      </c>
      <c r="I21" s="111"/>
      <c r="J21" s="63">
        <v>0</v>
      </c>
      <c r="K21" s="84">
        <v>0</v>
      </c>
      <c r="L21" s="1"/>
    </row>
    <row r="22" spans="2:12" ht="27.75" customHeight="1" x14ac:dyDescent="0.2">
      <c r="B22" s="23"/>
      <c r="C22" s="111" t="s">
        <v>16</v>
      </c>
      <c r="D22" s="111"/>
      <c r="E22" s="64">
        <v>0</v>
      </c>
      <c r="F22" s="65">
        <v>0</v>
      </c>
      <c r="G22" s="29"/>
      <c r="H22" s="111" t="s">
        <v>17</v>
      </c>
      <c r="I22" s="111"/>
      <c r="J22" s="63">
        <v>145000</v>
      </c>
      <c r="K22" s="84">
        <v>0</v>
      </c>
      <c r="L22" s="1"/>
    </row>
    <row r="23" spans="2:12" ht="12" x14ac:dyDescent="0.2">
      <c r="B23" s="23"/>
      <c r="C23" s="111" t="s">
        <v>18</v>
      </c>
      <c r="D23" s="111"/>
      <c r="E23" s="64">
        <v>3371910</v>
      </c>
      <c r="F23" s="65">
        <v>0</v>
      </c>
      <c r="G23" s="29"/>
      <c r="H23" s="111" t="s">
        <v>19</v>
      </c>
      <c r="I23" s="111"/>
      <c r="J23" s="85">
        <v>0</v>
      </c>
      <c r="K23" s="86">
        <v>0</v>
      </c>
      <c r="L23" s="1"/>
    </row>
    <row r="24" spans="2:12" ht="12" x14ac:dyDescent="0.2">
      <c r="B24" s="23"/>
      <c r="C24" s="9"/>
      <c r="D24" s="42"/>
      <c r="E24" s="64"/>
      <c r="F24" s="65"/>
      <c r="G24" s="29"/>
      <c r="H24" s="111" t="s">
        <v>20</v>
      </c>
      <c r="I24" s="111"/>
      <c r="J24" s="85">
        <v>151893661.38</v>
      </c>
      <c r="K24" s="84">
        <v>132141384.87</v>
      </c>
      <c r="L24" s="1"/>
    </row>
    <row r="25" spans="2:12" ht="12" x14ac:dyDescent="0.2">
      <c r="B25" s="23"/>
      <c r="C25" s="110" t="s">
        <v>21</v>
      </c>
      <c r="D25" s="110"/>
      <c r="E25" s="66">
        <f>SUM(E17:E24)</f>
        <v>2157110031.71</v>
      </c>
      <c r="F25" s="66">
        <f>SUM(F17:F24)</f>
        <v>1706922941.3799999</v>
      </c>
      <c r="G25" s="29"/>
      <c r="H25" s="6"/>
      <c r="I25" s="5"/>
      <c r="J25" s="87"/>
      <c r="K25" s="86"/>
      <c r="L25" s="1"/>
    </row>
    <row r="26" spans="2:12" ht="12" x14ac:dyDescent="0.2">
      <c r="B26" s="23"/>
      <c r="C26" s="6"/>
      <c r="D26" s="43"/>
      <c r="E26" s="67"/>
      <c r="F26" s="68"/>
      <c r="G26" s="29"/>
      <c r="H26" s="110" t="s">
        <v>22</v>
      </c>
      <c r="I26" s="110"/>
      <c r="J26" s="87">
        <f>SUM(J17:J25)</f>
        <v>371319191.55000001</v>
      </c>
      <c r="K26" s="88">
        <f>SUM(K17:K25)</f>
        <v>365392433.98000002</v>
      </c>
      <c r="L26" s="1"/>
    </row>
    <row r="27" spans="2:12" ht="12" x14ac:dyDescent="0.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 x14ac:dyDescent="0.2">
      <c r="B28" s="23"/>
      <c r="C28" s="110" t="s">
        <v>23</v>
      </c>
      <c r="D28" s="110"/>
      <c r="E28" s="64"/>
      <c r="F28" s="65"/>
      <c r="G28" s="29"/>
      <c r="H28" s="110" t="s">
        <v>24</v>
      </c>
      <c r="I28" s="110"/>
      <c r="J28" s="87"/>
      <c r="K28" s="86"/>
      <c r="L28" s="1"/>
    </row>
    <row r="29" spans="2:12" ht="12" x14ac:dyDescent="0.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 x14ac:dyDescent="0.2">
      <c r="B30" s="23"/>
      <c r="C30" s="111" t="s">
        <v>25</v>
      </c>
      <c r="D30" s="111"/>
      <c r="E30" s="63">
        <v>193650061.18000001</v>
      </c>
      <c r="F30" s="63">
        <v>177826860.16</v>
      </c>
      <c r="G30" s="29"/>
      <c r="H30" s="111" t="s">
        <v>26</v>
      </c>
      <c r="I30" s="111"/>
      <c r="J30" s="85">
        <v>0</v>
      </c>
      <c r="K30" s="86">
        <v>0</v>
      </c>
      <c r="L30" s="1"/>
    </row>
    <row r="31" spans="2:12" ht="27" customHeight="1" x14ac:dyDescent="0.2">
      <c r="B31" s="23"/>
      <c r="C31" s="111" t="s">
        <v>27</v>
      </c>
      <c r="D31" s="111"/>
      <c r="E31" s="63">
        <v>303976000.35000002</v>
      </c>
      <c r="F31" s="63">
        <v>22979.15</v>
      </c>
      <c r="G31" s="29"/>
      <c r="H31" s="111" t="s">
        <v>28</v>
      </c>
      <c r="I31" s="111"/>
      <c r="J31" s="99">
        <v>0</v>
      </c>
      <c r="K31" s="100">
        <v>0</v>
      </c>
      <c r="L31" s="1"/>
    </row>
    <row r="32" spans="2:12" ht="25.5" customHeight="1" x14ac:dyDescent="0.2">
      <c r="B32" s="23"/>
      <c r="C32" s="111" t="s">
        <v>29</v>
      </c>
      <c r="D32" s="111"/>
      <c r="E32" s="63">
        <v>39157022472.974998</v>
      </c>
      <c r="F32" s="63">
        <v>38498380606.595001</v>
      </c>
      <c r="G32" s="29"/>
      <c r="H32" s="111" t="s">
        <v>30</v>
      </c>
      <c r="I32" s="111"/>
      <c r="J32" s="63">
        <v>983513866.53999996</v>
      </c>
      <c r="K32" s="84">
        <v>1069331560.49</v>
      </c>
      <c r="L32" s="1"/>
    </row>
    <row r="33" spans="2:12" ht="12" x14ac:dyDescent="0.2">
      <c r="B33" s="23"/>
      <c r="C33" s="111" t="s">
        <v>31</v>
      </c>
      <c r="D33" s="111"/>
      <c r="E33" s="63">
        <v>1436990664.7520001</v>
      </c>
      <c r="F33" s="63">
        <v>1262071074.552</v>
      </c>
      <c r="G33" s="29"/>
      <c r="H33" s="111" t="s">
        <v>32</v>
      </c>
      <c r="I33" s="111"/>
      <c r="J33" s="63">
        <v>2284.9699999999998</v>
      </c>
      <c r="K33" s="84">
        <v>2284.9699999999998</v>
      </c>
      <c r="L33" s="1"/>
    </row>
    <row r="34" spans="2:12" ht="27" customHeight="1" x14ac:dyDescent="0.2">
      <c r="B34" s="23"/>
      <c r="C34" s="112" t="s">
        <v>33</v>
      </c>
      <c r="D34" s="112"/>
      <c r="E34" s="63">
        <v>111114678.90000001</v>
      </c>
      <c r="F34" s="63">
        <v>111982706.3</v>
      </c>
      <c r="G34" s="29"/>
      <c r="H34" s="111" t="s">
        <v>58</v>
      </c>
      <c r="I34" s="111"/>
      <c r="J34" s="99">
        <v>0</v>
      </c>
      <c r="K34" s="100">
        <v>0</v>
      </c>
      <c r="L34" s="1"/>
    </row>
    <row r="35" spans="2:12" ht="27" customHeight="1" x14ac:dyDescent="0.2">
      <c r="B35" s="23"/>
      <c r="C35" s="111" t="s">
        <v>34</v>
      </c>
      <c r="D35" s="111"/>
      <c r="E35" s="63">
        <v>-984492278.30999994</v>
      </c>
      <c r="F35" s="63">
        <v>-913453942.37</v>
      </c>
      <c r="G35" s="29"/>
      <c r="H35" s="111" t="s">
        <v>35</v>
      </c>
      <c r="I35" s="111"/>
      <c r="J35" s="99">
        <v>0</v>
      </c>
      <c r="K35" s="100">
        <v>0</v>
      </c>
      <c r="L35" s="1"/>
    </row>
    <row r="36" spans="2:12" ht="12" x14ac:dyDescent="0.2">
      <c r="B36" s="23"/>
      <c r="C36" s="111" t="s">
        <v>36</v>
      </c>
      <c r="D36" s="111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 x14ac:dyDescent="0.2">
      <c r="B37" s="23"/>
      <c r="C37" s="111" t="s">
        <v>37</v>
      </c>
      <c r="D37" s="111"/>
      <c r="E37" s="64">
        <v>0</v>
      </c>
      <c r="F37" s="65">
        <v>0</v>
      </c>
      <c r="G37" s="29"/>
      <c r="H37" s="110" t="s">
        <v>38</v>
      </c>
      <c r="I37" s="110"/>
      <c r="J37" s="87">
        <f>SUM(J30:J36)</f>
        <v>983516151.50999999</v>
      </c>
      <c r="K37" s="88">
        <f>SUM(K30:K36)</f>
        <v>1069333845.46</v>
      </c>
      <c r="L37" s="1"/>
    </row>
    <row r="38" spans="2:12" ht="12" x14ac:dyDescent="0.2">
      <c r="B38" s="23"/>
      <c r="C38" s="111" t="s">
        <v>39</v>
      </c>
      <c r="D38" s="111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 x14ac:dyDescent="0.2">
      <c r="B39" s="23"/>
      <c r="C39" s="9"/>
      <c r="D39" s="42"/>
      <c r="E39" s="64"/>
      <c r="F39" s="65"/>
      <c r="G39" s="29"/>
      <c r="H39" s="110" t="s">
        <v>40</v>
      </c>
      <c r="I39" s="110"/>
      <c r="J39" s="87">
        <f>SUM(J37,J26)</f>
        <v>1354835343.0599999</v>
      </c>
      <c r="K39" s="88">
        <f>SUM(K26,K37)</f>
        <v>1434726279.4400001</v>
      </c>
      <c r="L39" s="1"/>
    </row>
    <row r="40" spans="2:12" ht="12" x14ac:dyDescent="0.2">
      <c r="B40" s="23"/>
      <c r="C40" s="110" t="s">
        <v>41</v>
      </c>
      <c r="D40" s="110"/>
      <c r="E40" s="69">
        <f>SUM(E30:E39)</f>
        <v>40218261599.847</v>
      </c>
      <c r="F40" s="69">
        <f>SUM(F30:F39)</f>
        <v>39136830284.387001</v>
      </c>
      <c r="G40" s="19"/>
      <c r="H40" s="6"/>
      <c r="I40" s="11"/>
      <c r="J40" s="87"/>
      <c r="K40" s="86"/>
      <c r="L40" s="1"/>
    </row>
    <row r="41" spans="2:12" ht="12" x14ac:dyDescent="0.2">
      <c r="B41" s="23"/>
      <c r="C41" s="9"/>
      <c r="D41" s="6"/>
      <c r="E41" s="70"/>
      <c r="F41" s="71"/>
      <c r="G41" s="19"/>
      <c r="H41" s="109" t="s">
        <v>42</v>
      </c>
      <c r="I41" s="109"/>
      <c r="J41" s="87"/>
      <c r="K41" s="86"/>
      <c r="L41" s="1"/>
    </row>
    <row r="42" spans="2:12" ht="12" x14ac:dyDescent="0.2">
      <c r="B42" s="23"/>
      <c r="C42" s="110" t="s">
        <v>43</v>
      </c>
      <c r="D42" s="110"/>
      <c r="E42" s="69">
        <f>SUM(E40,E25)</f>
        <v>42375371631.556999</v>
      </c>
      <c r="F42" s="69">
        <f>SUM(F25,F40)</f>
        <v>40843753225.766998</v>
      </c>
      <c r="G42" s="19"/>
      <c r="H42" s="6"/>
      <c r="I42" s="11"/>
      <c r="J42" s="87"/>
      <c r="K42" s="86"/>
      <c r="L42" s="1"/>
    </row>
    <row r="43" spans="2:12" ht="12" x14ac:dyDescent="0.2">
      <c r="B43" s="23"/>
      <c r="C43" s="9"/>
      <c r="D43" s="9"/>
      <c r="E43" s="60"/>
      <c r="F43" s="61"/>
      <c r="G43" s="19"/>
      <c r="H43" s="110" t="s">
        <v>44</v>
      </c>
      <c r="I43" s="110"/>
      <c r="J43" s="87">
        <f>SUM(J45:J47)</f>
        <v>1725633002.01</v>
      </c>
      <c r="K43" s="88">
        <f>SUM(K45:K47)</f>
        <v>1654534979.96</v>
      </c>
      <c r="L43" s="1"/>
    </row>
    <row r="44" spans="2:12" ht="12" x14ac:dyDescent="0.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 x14ac:dyDescent="0.2">
      <c r="B45" s="23"/>
      <c r="C45" s="9"/>
      <c r="D45" s="45"/>
      <c r="E45" s="72"/>
      <c r="F45" s="72"/>
      <c r="G45" s="19"/>
      <c r="H45" s="111" t="s">
        <v>45</v>
      </c>
      <c r="I45" s="111"/>
      <c r="J45" s="85">
        <v>0</v>
      </c>
      <c r="K45" s="86">
        <v>0</v>
      </c>
      <c r="L45" s="1"/>
    </row>
    <row r="46" spans="2:12" ht="12" x14ac:dyDescent="0.2">
      <c r="B46" s="23"/>
      <c r="C46" s="9"/>
      <c r="D46" s="46"/>
      <c r="E46" s="72"/>
      <c r="F46" s="72"/>
      <c r="G46" s="19"/>
      <c r="H46" s="111" t="s">
        <v>46</v>
      </c>
      <c r="I46" s="111"/>
      <c r="J46" s="63">
        <v>1725633002.01</v>
      </c>
      <c r="K46" s="84">
        <v>1654534979.96</v>
      </c>
      <c r="L46" s="1"/>
    </row>
    <row r="47" spans="2:12" ht="12" x14ac:dyDescent="0.2">
      <c r="B47" s="23"/>
      <c r="C47" s="18"/>
      <c r="D47" s="22"/>
      <c r="E47" s="60"/>
      <c r="F47" s="61"/>
      <c r="G47" s="19"/>
      <c r="H47" s="111" t="s">
        <v>47</v>
      </c>
      <c r="I47" s="111"/>
      <c r="J47" s="85">
        <v>0</v>
      </c>
      <c r="K47" s="86">
        <v>0</v>
      </c>
      <c r="L47" s="1"/>
    </row>
    <row r="48" spans="2:12" ht="12" x14ac:dyDescent="0.2">
      <c r="B48" s="23"/>
      <c r="C48" s="18"/>
      <c r="D48" s="22"/>
      <c r="E48" s="60"/>
      <c r="F48" s="60"/>
      <c r="G48" s="19"/>
      <c r="H48" s="9"/>
      <c r="I48" s="41"/>
      <c r="J48" s="87"/>
      <c r="K48" s="86"/>
      <c r="L48" s="1"/>
    </row>
    <row r="49" spans="2:12" ht="12" x14ac:dyDescent="0.2">
      <c r="B49" s="23"/>
      <c r="C49" s="18"/>
      <c r="D49" s="22"/>
      <c r="E49" s="60"/>
      <c r="F49" s="61"/>
      <c r="G49" s="19"/>
      <c r="H49" s="110" t="s">
        <v>48</v>
      </c>
      <c r="I49" s="110"/>
      <c r="J49" s="87">
        <f>SUM(J51:J55)</f>
        <v>39294903286.499802</v>
      </c>
      <c r="K49" s="88">
        <f>SUM(K51:K55)</f>
        <v>37754491966.379799</v>
      </c>
      <c r="L49" s="1"/>
    </row>
    <row r="50" spans="2:12" ht="12" x14ac:dyDescent="0.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 x14ac:dyDescent="0.2">
      <c r="B51" s="23"/>
      <c r="C51" s="18"/>
      <c r="D51" s="22"/>
      <c r="E51" s="60"/>
      <c r="F51" s="61"/>
      <c r="G51" s="19"/>
      <c r="H51" s="111" t="s">
        <v>49</v>
      </c>
      <c r="I51" s="111"/>
      <c r="J51" s="63">
        <v>729078114.87</v>
      </c>
      <c r="K51" s="84">
        <v>478798966.68000001</v>
      </c>
      <c r="L51" s="1"/>
    </row>
    <row r="52" spans="2:12" ht="12" x14ac:dyDescent="0.2">
      <c r="B52" s="23"/>
      <c r="C52" s="18"/>
      <c r="D52" s="22"/>
      <c r="E52" s="60"/>
      <c r="F52" s="61"/>
      <c r="G52" s="19"/>
      <c r="H52" s="111" t="s">
        <v>50</v>
      </c>
      <c r="I52" s="111"/>
      <c r="J52" s="63">
        <v>5196645491.3627996</v>
      </c>
      <c r="K52" s="84">
        <v>3555246289.7927995</v>
      </c>
      <c r="L52" s="1"/>
    </row>
    <row r="53" spans="2:12" ht="12" x14ac:dyDescent="0.2">
      <c r="B53" s="23"/>
      <c r="C53" s="18"/>
      <c r="D53" s="22"/>
      <c r="E53" s="60"/>
      <c r="F53" s="61"/>
      <c r="G53" s="19"/>
      <c r="H53" s="111" t="s">
        <v>51</v>
      </c>
      <c r="I53" s="111"/>
      <c r="J53" s="63">
        <v>31513347532.317001</v>
      </c>
      <c r="K53" s="84">
        <v>31820266692.417004</v>
      </c>
      <c r="L53" s="1"/>
    </row>
    <row r="54" spans="2:12" ht="12" x14ac:dyDescent="0.2">
      <c r="B54" s="23"/>
      <c r="C54" s="18"/>
      <c r="D54" s="22"/>
      <c r="E54" s="60"/>
      <c r="F54" s="61"/>
      <c r="G54" s="19"/>
      <c r="H54" s="111" t="s">
        <v>52</v>
      </c>
      <c r="I54" s="111"/>
      <c r="J54" s="63">
        <v>62434006.450000003</v>
      </c>
      <c r="K54" s="84">
        <v>106781875.98999999</v>
      </c>
      <c r="L54" s="1"/>
    </row>
    <row r="55" spans="2:12" ht="12" x14ac:dyDescent="0.2">
      <c r="B55" s="23"/>
      <c r="C55" s="18"/>
      <c r="D55" s="22"/>
      <c r="E55" s="60"/>
      <c r="F55" s="61"/>
      <c r="G55" s="19"/>
      <c r="H55" s="111" t="s">
        <v>53</v>
      </c>
      <c r="I55" s="111"/>
      <c r="J55" s="63">
        <v>1793398141.5</v>
      </c>
      <c r="K55" s="84">
        <v>1793398141.5</v>
      </c>
      <c r="L55" s="1"/>
    </row>
    <row r="56" spans="2:12" ht="12" x14ac:dyDescent="0.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 x14ac:dyDescent="0.2">
      <c r="B57" s="23"/>
      <c r="C57" s="18"/>
      <c r="D57" s="22"/>
      <c r="E57" s="60"/>
      <c r="F57" s="61"/>
      <c r="G57" s="19"/>
      <c r="H57" s="110" t="s">
        <v>59</v>
      </c>
      <c r="I57" s="110"/>
      <c r="J57" s="101">
        <v>0</v>
      </c>
      <c r="K57" s="102">
        <v>0</v>
      </c>
      <c r="L57" s="1"/>
    </row>
    <row r="58" spans="2:12" ht="12" x14ac:dyDescent="0.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 x14ac:dyDescent="0.2">
      <c r="B59" s="23"/>
      <c r="C59" s="18"/>
      <c r="D59" s="22"/>
      <c r="E59" s="60"/>
      <c r="F59" s="61"/>
      <c r="G59" s="19"/>
      <c r="H59" s="111" t="s">
        <v>54</v>
      </c>
      <c r="I59" s="111"/>
      <c r="J59" s="93">
        <v>0</v>
      </c>
      <c r="K59" s="92">
        <v>0</v>
      </c>
      <c r="L59" s="1"/>
    </row>
    <row r="60" spans="2:12" ht="12" x14ac:dyDescent="0.2">
      <c r="B60" s="23"/>
      <c r="C60" s="18"/>
      <c r="D60" s="22"/>
      <c r="E60" s="60"/>
      <c r="F60" s="61"/>
      <c r="G60" s="19"/>
      <c r="H60" s="111" t="s">
        <v>55</v>
      </c>
      <c r="I60" s="111"/>
      <c r="J60" s="93">
        <v>0</v>
      </c>
      <c r="K60" s="92">
        <v>0</v>
      </c>
      <c r="L60" s="1"/>
    </row>
    <row r="61" spans="2:12" ht="12" x14ac:dyDescent="0.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 x14ac:dyDescent="0.2">
      <c r="B62" s="23"/>
      <c r="C62" s="18"/>
      <c r="D62" s="22"/>
      <c r="E62" s="60"/>
      <c r="F62" s="61"/>
      <c r="G62" s="19"/>
      <c r="H62" s="110" t="s">
        <v>56</v>
      </c>
      <c r="I62" s="110"/>
      <c r="J62" s="91">
        <f>SUM(J49+J43)</f>
        <v>41020536288.509804</v>
      </c>
      <c r="K62" s="94">
        <f>SUM(K49+K43)</f>
        <v>39409026946.339798</v>
      </c>
      <c r="L62" s="1"/>
    </row>
    <row r="63" spans="2:12" ht="12" x14ac:dyDescent="0.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 x14ac:dyDescent="0.2">
      <c r="B64" s="23"/>
      <c r="C64" s="18"/>
      <c r="D64" s="22"/>
      <c r="E64" s="60"/>
      <c r="F64" s="61"/>
      <c r="G64" s="19"/>
      <c r="H64" s="110" t="s">
        <v>57</v>
      </c>
      <c r="I64" s="110"/>
      <c r="J64" s="91">
        <f>SUM(J39,J49,J43)</f>
        <v>42375371631.569801</v>
      </c>
      <c r="K64" s="94">
        <f>SUM(K39,K49,K43)</f>
        <v>40843753225.7798</v>
      </c>
      <c r="L64" s="1"/>
    </row>
    <row r="65" spans="2:12" ht="12" x14ac:dyDescent="0.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 x14ac:dyDescent="0.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 x14ac:dyDescent="0.2">
      <c r="B67" s="1"/>
      <c r="C67" s="115" t="s">
        <v>61</v>
      </c>
      <c r="D67" s="115"/>
      <c r="E67" s="115"/>
      <c r="F67" s="115"/>
      <c r="G67" s="115"/>
      <c r="H67" s="115"/>
      <c r="I67" s="115"/>
      <c r="J67" s="115"/>
      <c r="K67" s="115"/>
      <c r="L67" s="1"/>
    </row>
    <row r="68" spans="2:12" ht="12" x14ac:dyDescent="0.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 x14ac:dyDescent="0.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 x14ac:dyDescent="0.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 x14ac:dyDescent="0.2">
      <c r="B71" s="1"/>
      <c r="C71" s="17"/>
      <c r="D71" s="113"/>
      <c r="E71" s="113"/>
      <c r="F71" s="76"/>
      <c r="G71" s="14"/>
      <c r="H71" s="113"/>
      <c r="I71" s="113"/>
      <c r="J71" s="81"/>
      <c r="K71" s="76"/>
      <c r="L71" s="1"/>
    </row>
    <row r="72" spans="2:12" ht="12" hidden="1" x14ac:dyDescent="0.2">
      <c r="B72" s="1"/>
      <c r="C72" s="18"/>
      <c r="D72" s="114"/>
      <c r="E72" s="114"/>
      <c r="F72" s="61"/>
      <c r="G72" s="19"/>
      <c r="H72" s="114"/>
      <c r="I72" s="114"/>
      <c r="J72" s="81"/>
      <c r="K72" s="76"/>
      <c r="L72" s="1"/>
    </row>
    <row r="73" spans="2:12" ht="12" hidden="1" x14ac:dyDescent="0.2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2023-02-24T22:15:59Z</cp:lastPrinted>
  <dcterms:created xsi:type="dcterms:W3CDTF">2014-09-01T21:57:54Z</dcterms:created>
  <dcterms:modified xsi:type="dcterms:W3CDTF">2023-02-24T22:21:02Z</dcterms:modified>
</cp:coreProperties>
</file>