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trimestral\"/>
    </mc:Choice>
  </mc:AlternateContent>
  <xr:revisionPtr revIDLastSave="0" documentId="13_ncr:1_{E0C0C1A2-7F65-4D82-B947-709F3546C4F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Zapopan!$B$1:$K$71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<sst xmlns="http://schemas.openxmlformats.org/spreadsheetml/2006/main" count="65" uniqueCount="64">
  <si>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</si>
  <si>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</si>
  <si>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</si>
  <si>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</si>
  <si>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</si>
  <si>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</si>
  <si>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</si>
  <si>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</si>
  <si>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</si>
  <si>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</si>
  <si>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</si>
  <si>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</si>
  <si>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</si>
  <si>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</si>
  <si>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</si>
  <si>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</si>
  <si>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</si>
  <si>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</si>
  <si>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</si>
  <si>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</si>
  <si>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</si>
  <si>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</si>
  <si>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</si>
  <si>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</si>
  <si>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</si>
  <si>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</si>
  <si>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</si>
  <si>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</si>
  <si>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</si>
  <si>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</si>
  <si>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</si>
  <si>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</si>
  <si>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</si>
  <si>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</si>
  <si>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</si>
  <si>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</si>
  <si>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</si>
  <si>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</si>
  <si>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</si>
  <si>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</si>
  <si>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</si>
  <si>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</si>
  <si>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</si>
  <si>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</si>
  <si>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</si>
  <si>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</si>
  <si>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</si>
  <si>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</si>
  <si>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</si>
  <si>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</si>
  <si>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</si>
  <si>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</si>
  <si>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</si>
  <si>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</si>
  <si>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</si>
  <si>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</si>
  <si>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</si>
  <si>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</si>
  <si>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</si>
  <si>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</si>
  <si>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</si>
  <si>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</si>
  <si>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</si>
  <si>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Marzo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</si>
</sst>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1"/>
  <sheetViews>
    <sheetView showGridLines="0" tabSelected="1" topLeftCell="D57" zoomScaleNormal="100" zoomScaleSheetLayoutView="100" workbookViewId="0">
      <selection activeCell="D72" sqref="A72:XFD1048576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97" t="s">
        <v>62</v>
      </c>
      <c r="E2" s="97"/>
      <c r="F2" s="97"/>
      <c r="G2" s="97"/>
      <c r="H2" s="97"/>
      <c r="I2" s="97"/>
      <c r="J2" s="97"/>
      <c r="K2" s="98"/>
      <c r="L2" s="28"/>
    </row>
    <row r="3" spans="1:13" s="29" customFormat="1" ht="12" customHeight="1" x14ac:dyDescent="0.2">
      <c r="A3" s="24"/>
      <c r="B3" s="43"/>
      <c r="D3" s="99" t="s">
        <v>0</v>
      </c>
      <c r="E3" s="99"/>
      <c r="F3" s="99"/>
      <c r="G3" s="99"/>
      <c r="H3" s="99"/>
      <c r="I3" s="99"/>
      <c r="J3" s="99"/>
      <c r="K3" s="100"/>
    </row>
    <row r="4" spans="1:13" s="27" customFormat="1" ht="15" customHeight="1" x14ac:dyDescent="0.25">
      <c r="A4" s="24"/>
      <c r="B4" s="44"/>
      <c r="C4" s="30"/>
      <c r="D4" s="99" t="s">
        <v>63</v>
      </c>
      <c r="E4" s="99"/>
      <c r="F4" s="99"/>
      <c r="G4" s="99"/>
      <c r="H4" s="99"/>
      <c r="I4" s="99"/>
      <c r="J4" s="99"/>
      <c r="K4" s="100"/>
      <c r="L4" s="31"/>
      <c r="M4" s="31"/>
    </row>
    <row r="5" spans="1:13" s="27" customFormat="1" ht="14.25" customHeight="1" x14ac:dyDescent="0.25">
      <c r="A5" s="32"/>
      <c r="B5" s="44"/>
      <c r="C5" s="45"/>
      <c r="D5" s="99" t="s">
        <v>60</v>
      </c>
      <c r="E5" s="99"/>
      <c r="F5" s="99"/>
      <c r="G5" s="99"/>
      <c r="H5" s="99"/>
      <c r="I5" s="99"/>
      <c r="J5" s="99"/>
      <c r="K5" s="100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01" t="s">
        <v>1</v>
      </c>
      <c r="C9" s="101"/>
      <c r="D9" s="101"/>
      <c r="E9" s="96">
        <v>2023</v>
      </c>
      <c r="F9" s="96">
        <v>2022</v>
      </c>
      <c r="G9" s="101" t="s">
        <v>1</v>
      </c>
      <c r="H9" s="101"/>
      <c r="I9" s="101"/>
      <c r="J9" s="96">
        <v>2023</v>
      </c>
      <c r="K9" s="96">
        <v>2022</v>
      </c>
      <c r="L9" s="1"/>
    </row>
    <row r="10" spans="1:13" ht="12" customHeight="1" x14ac:dyDescent="0.2">
      <c r="B10" s="101"/>
      <c r="C10" s="101"/>
      <c r="D10" s="101"/>
      <c r="E10" s="96"/>
      <c r="F10" s="96"/>
      <c r="G10" s="101"/>
      <c r="H10" s="101"/>
      <c r="I10" s="101"/>
      <c r="J10" s="96"/>
      <c r="K10" s="96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02" t="s">
        <v>2</v>
      </c>
      <c r="D13" s="102"/>
      <c r="E13" s="53"/>
      <c r="F13" s="54"/>
      <c r="G13" s="14"/>
      <c r="H13" s="102" t="s">
        <v>3</v>
      </c>
      <c r="I13" s="102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03" t="s">
        <v>4</v>
      </c>
      <c r="D15" s="103"/>
      <c r="E15" s="53"/>
      <c r="F15" s="54"/>
      <c r="G15" s="14"/>
      <c r="H15" s="103" t="s">
        <v>5</v>
      </c>
      <c r="I15" s="103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04" t="s">
        <v>6</v>
      </c>
      <c r="D17" s="104"/>
      <c r="E17" s="56">
        <v>3123475514.9899998</v>
      </c>
      <c r="F17" s="56">
        <v>2615584332.2600002</v>
      </c>
      <c r="G17" s="23"/>
      <c r="H17" s="104" t="s">
        <v>7</v>
      </c>
      <c r="I17" s="104"/>
      <c r="J17" s="56">
        <v>74134301.209999993</v>
      </c>
      <c r="K17" s="75">
        <v>128512458.59</v>
      </c>
      <c r="L17" s="1"/>
    </row>
    <row r="18" spans="2:12" ht="12" x14ac:dyDescent="0.2">
      <c r="B18" s="18"/>
      <c r="C18" s="104" t="s">
        <v>8</v>
      </c>
      <c r="D18" s="104"/>
      <c r="E18" s="56">
        <v>25207061.210000001</v>
      </c>
      <c r="F18" s="56">
        <v>16634531.560000001</v>
      </c>
      <c r="G18" s="23"/>
      <c r="H18" s="104" t="s">
        <v>9</v>
      </c>
      <c r="I18" s="104"/>
      <c r="J18" s="76">
        <v>0</v>
      </c>
      <c r="K18" s="77">
        <v>0</v>
      </c>
      <c r="L18" s="1"/>
    </row>
    <row r="19" spans="2:12" ht="12" x14ac:dyDescent="0.2">
      <c r="B19" s="18"/>
      <c r="C19" s="104" t="s">
        <v>10</v>
      </c>
      <c r="D19" s="104"/>
      <c r="E19" s="56">
        <v>20813738.280000001</v>
      </c>
      <c r="F19" s="56">
        <v>162138303.53</v>
      </c>
      <c r="G19" s="23"/>
      <c r="H19" s="104" t="s">
        <v>11</v>
      </c>
      <c r="I19" s="104"/>
      <c r="J19" s="56">
        <v>64873303.509999998</v>
      </c>
      <c r="K19" s="75">
        <v>55589596.530000001</v>
      </c>
      <c r="L19" s="1"/>
    </row>
    <row r="20" spans="2:12" ht="12" x14ac:dyDescent="0.2">
      <c r="B20" s="18"/>
      <c r="C20" s="104" t="s">
        <v>12</v>
      </c>
      <c r="D20" s="104"/>
      <c r="E20" s="57">
        <v>0</v>
      </c>
      <c r="F20" s="58">
        <v>0</v>
      </c>
      <c r="G20" s="23"/>
      <c r="H20" s="104" t="s">
        <v>13</v>
      </c>
      <c r="I20" s="104"/>
      <c r="J20" s="76">
        <v>0</v>
      </c>
      <c r="K20" s="77">
        <v>0</v>
      </c>
      <c r="L20" s="1"/>
    </row>
    <row r="21" spans="2:12" ht="12" x14ac:dyDescent="0.2">
      <c r="B21" s="18"/>
      <c r="C21" s="104" t="s">
        <v>14</v>
      </c>
      <c r="D21" s="104"/>
      <c r="E21" s="57">
        <v>0</v>
      </c>
      <c r="F21" s="58">
        <v>0</v>
      </c>
      <c r="G21" s="23"/>
      <c r="H21" s="104" t="s">
        <v>15</v>
      </c>
      <c r="I21" s="104"/>
      <c r="J21" s="56">
        <v>0</v>
      </c>
      <c r="K21" s="75">
        <v>0</v>
      </c>
      <c r="L21" s="1"/>
    </row>
    <row r="22" spans="2:12" ht="27.75" customHeight="1" x14ac:dyDescent="0.2">
      <c r="B22" s="18"/>
      <c r="C22" s="104" t="s">
        <v>16</v>
      </c>
      <c r="D22" s="104"/>
      <c r="E22" s="57">
        <v>0</v>
      </c>
      <c r="F22" s="58">
        <v>0</v>
      </c>
      <c r="G22" s="23"/>
      <c r="H22" s="104" t="s">
        <v>17</v>
      </c>
      <c r="I22" s="104"/>
      <c r="J22" s="56">
        <v>20000</v>
      </c>
      <c r="K22" s="75">
        <v>0</v>
      </c>
      <c r="L22" s="1"/>
    </row>
    <row r="23" spans="2:12" ht="12" x14ac:dyDescent="0.2">
      <c r="B23" s="18"/>
      <c r="C23" s="104" t="s">
        <v>18</v>
      </c>
      <c r="D23" s="104"/>
      <c r="E23" s="57">
        <v>3371910</v>
      </c>
      <c r="F23" s="58">
        <v>0</v>
      </c>
      <c r="G23" s="23"/>
      <c r="H23" s="104" t="s">
        <v>19</v>
      </c>
      <c r="I23" s="104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04" t="s">
        <v>20</v>
      </c>
      <c r="I24" s="104"/>
      <c r="J24" s="76">
        <v>135430430.72</v>
      </c>
      <c r="K24" s="75">
        <v>132333516.64</v>
      </c>
      <c r="L24" s="1"/>
    </row>
    <row r="25" spans="2:12" ht="12" x14ac:dyDescent="0.2">
      <c r="B25" s="18"/>
      <c r="C25" s="103" t="s">
        <v>21</v>
      </c>
      <c r="D25" s="103"/>
      <c r="E25" s="59">
        <f>SUM(E17:E24)</f>
        <v>3172868224.48</v>
      </c>
      <c r="F25" s="59">
        <f>SUM(F17:F24)</f>
        <v>2794357167.3500004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03" t="s">
        <v>22</v>
      </c>
      <c r="I26" s="103"/>
      <c r="J26" s="78">
        <f>SUM(J17:J25)</f>
        <v>274458035.44</v>
      </c>
      <c r="K26" s="79">
        <f>SUM(K17:K25)</f>
        <v>316435571.75999999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03" t="s">
        <v>23</v>
      </c>
      <c r="D28" s="103"/>
      <c r="E28" s="57"/>
      <c r="F28" s="58"/>
      <c r="G28" s="23"/>
      <c r="H28" s="103" t="s">
        <v>24</v>
      </c>
      <c r="I28" s="103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04" t="s">
        <v>25</v>
      </c>
      <c r="D30" s="104"/>
      <c r="E30" s="56">
        <v>189504809.03999999</v>
      </c>
      <c r="F30" s="56">
        <v>172214200.63</v>
      </c>
      <c r="G30" s="23"/>
      <c r="H30" s="104" t="s">
        <v>26</v>
      </c>
      <c r="I30" s="104"/>
      <c r="J30" s="76">
        <v>0</v>
      </c>
      <c r="K30" s="77">
        <v>0</v>
      </c>
      <c r="L30" s="1"/>
    </row>
    <row r="31" spans="2:12" ht="27" customHeight="1" x14ac:dyDescent="0.2">
      <c r="B31" s="18"/>
      <c r="C31" s="104" t="s">
        <v>27</v>
      </c>
      <c r="D31" s="104"/>
      <c r="E31" s="56">
        <v>303976000.35000002</v>
      </c>
      <c r="F31" s="56">
        <v>22979.15</v>
      </c>
      <c r="G31" s="23"/>
      <c r="H31" s="104" t="s">
        <v>28</v>
      </c>
      <c r="I31" s="104"/>
      <c r="J31" s="89">
        <v>0</v>
      </c>
      <c r="K31" s="90">
        <v>0</v>
      </c>
      <c r="L31" s="1"/>
    </row>
    <row r="32" spans="2:12" ht="25.5" customHeight="1" x14ac:dyDescent="0.2">
      <c r="B32" s="18"/>
      <c r="C32" s="104" t="s">
        <v>29</v>
      </c>
      <c r="D32" s="104"/>
      <c r="E32" s="56">
        <v>39111881564.434998</v>
      </c>
      <c r="F32" s="56">
        <v>38554721682.425003</v>
      </c>
      <c r="G32" s="23"/>
      <c r="H32" s="104" t="s">
        <v>30</v>
      </c>
      <c r="I32" s="104"/>
      <c r="J32" s="56">
        <v>983513866.53999996</v>
      </c>
      <c r="K32" s="75">
        <v>1069331560.49</v>
      </c>
      <c r="L32" s="1"/>
    </row>
    <row r="33" spans="2:12" ht="12" x14ac:dyDescent="0.2">
      <c r="B33" s="18"/>
      <c r="C33" s="104" t="s">
        <v>31</v>
      </c>
      <c r="D33" s="104"/>
      <c r="E33" s="56">
        <v>1435902084.9119997</v>
      </c>
      <c r="F33" s="56">
        <v>1265899137.332</v>
      </c>
      <c r="G33" s="23"/>
      <c r="H33" s="104" t="s">
        <v>32</v>
      </c>
      <c r="I33" s="104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05" t="s">
        <v>33</v>
      </c>
      <c r="D34" s="105"/>
      <c r="E34" s="56">
        <v>111114678.90000001</v>
      </c>
      <c r="F34" s="56">
        <v>108988869.43000001</v>
      </c>
      <c r="G34" s="23"/>
      <c r="H34" s="104" t="s">
        <v>58</v>
      </c>
      <c r="I34" s="104"/>
      <c r="J34" s="89">
        <v>0</v>
      </c>
      <c r="K34" s="90">
        <v>0</v>
      </c>
      <c r="L34" s="1"/>
    </row>
    <row r="35" spans="2:12" ht="27" customHeight="1" x14ac:dyDescent="0.2">
      <c r="B35" s="18"/>
      <c r="C35" s="104" t="s">
        <v>34</v>
      </c>
      <c r="D35" s="104"/>
      <c r="E35" s="56">
        <v>-1000177618.97</v>
      </c>
      <c r="F35" s="56">
        <v>-934188049.40999997</v>
      </c>
      <c r="G35" s="23"/>
      <c r="H35" s="104" t="s">
        <v>35</v>
      </c>
      <c r="I35" s="104"/>
      <c r="J35" s="89">
        <v>0</v>
      </c>
      <c r="K35" s="90">
        <v>0</v>
      </c>
      <c r="L35" s="1"/>
    </row>
    <row r="36" spans="2:12" ht="12" x14ac:dyDescent="0.2">
      <c r="B36" s="18"/>
      <c r="C36" s="104" t="s">
        <v>36</v>
      </c>
      <c r="D36" s="104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04" t="s">
        <v>37</v>
      </c>
      <c r="D37" s="104"/>
      <c r="E37" s="57">
        <v>0</v>
      </c>
      <c r="F37" s="58">
        <v>0</v>
      </c>
      <c r="G37" s="23"/>
      <c r="H37" s="103" t="s">
        <v>38</v>
      </c>
      <c r="I37" s="103"/>
      <c r="J37" s="78">
        <f>SUM(J30:J36)</f>
        <v>983516151.50999999</v>
      </c>
      <c r="K37" s="79">
        <f>SUM(K30:K36)</f>
        <v>1069333845.46</v>
      </c>
      <c r="L37" s="1"/>
    </row>
    <row r="38" spans="2:12" ht="12" x14ac:dyDescent="0.2">
      <c r="B38" s="18"/>
      <c r="C38" s="104" t="s">
        <v>39</v>
      </c>
      <c r="D38" s="104"/>
      <c r="E38" s="57">
        <v>0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03" t="s">
        <v>40</v>
      </c>
      <c r="I39" s="103"/>
      <c r="J39" s="78">
        <f>SUM(J37,J26)</f>
        <v>1257974186.95</v>
      </c>
      <c r="K39" s="79">
        <f>SUM(K26,K37)</f>
        <v>1385769417.22</v>
      </c>
      <c r="L39" s="1"/>
    </row>
    <row r="40" spans="2:12" ht="12" x14ac:dyDescent="0.2">
      <c r="B40" s="18"/>
      <c r="C40" s="103" t="s">
        <v>41</v>
      </c>
      <c r="D40" s="103"/>
      <c r="E40" s="62">
        <f>SUM(E30:E39)</f>
        <v>40152201518.667</v>
      </c>
      <c r="F40" s="62">
        <f>SUM(F30:F39)</f>
        <v>39167658819.556999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02" t="s">
        <v>42</v>
      </c>
      <c r="I41" s="102"/>
      <c r="J41" s="78"/>
      <c r="K41" s="77"/>
      <c r="L41" s="1"/>
    </row>
    <row r="42" spans="2:12" ht="12" x14ac:dyDescent="0.2">
      <c r="B42" s="18"/>
      <c r="C42" s="103" t="s">
        <v>43</v>
      </c>
      <c r="D42" s="103"/>
      <c r="E42" s="62">
        <f>SUM(E40,E25)</f>
        <v>43325069743.147003</v>
      </c>
      <c r="F42" s="62">
        <f>SUM(F25,F40)</f>
        <v>41962015986.906998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03" t="s">
        <v>44</v>
      </c>
      <c r="I43" s="103"/>
      <c r="J43" s="78">
        <f>SUM(J45:J47)</f>
        <v>1727707002.01</v>
      </c>
      <c r="K43" s="79">
        <f>SUM(K45:K47)</f>
        <v>1685967186.3599999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04" t="s">
        <v>45</v>
      </c>
      <c r="I45" s="104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04" t="s">
        <v>46</v>
      </c>
      <c r="I46" s="104"/>
      <c r="J46" s="56">
        <v>1727707002.01</v>
      </c>
      <c r="K46" s="75">
        <v>1685967186.3599999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04" t="s">
        <v>47</v>
      </c>
      <c r="I47" s="104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03" t="s">
        <v>48</v>
      </c>
      <c r="I49" s="103"/>
      <c r="J49" s="78">
        <f>SUM(J51:J55)</f>
        <v>40339388554.199799</v>
      </c>
      <c r="K49" s="79">
        <f>SUM(K51:K55)</f>
        <v>38890279383.339806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04" t="s">
        <v>49</v>
      </c>
      <c r="I51" s="104"/>
      <c r="J51" s="56">
        <v>1798824597.1900001</v>
      </c>
      <c r="K51" s="75">
        <v>1629654678.8399999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04" t="s">
        <v>50</v>
      </c>
      <c r="I52" s="104"/>
      <c r="J52" s="56">
        <v>5196189662.7128</v>
      </c>
      <c r="K52" s="75">
        <v>3555418489.0528002</v>
      </c>
      <c r="L52" s="1"/>
    </row>
    <row r="53" spans="2:12" ht="12" x14ac:dyDescent="0.2">
      <c r="B53" s="18"/>
      <c r="C53" s="13"/>
      <c r="D53" s="17"/>
      <c r="E53" s="53"/>
      <c r="F53" s="54"/>
      <c r="G53" s="14"/>
      <c r="H53" s="104" t="s">
        <v>51</v>
      </c>
      <c r="I53" s="104"/>
      <c r="J53" s="56">
        <v>31471664219.087002</v>
      </c>
      <c r="K53" s="75">
        <v>31820266692.417004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04" t="s">
        <v>52</v>
      </c>
      <c r="I54" s="104"/>
      <c r="J54" s="56">
        <v>79311933.709999993</v>
      </c>
      <c r="K54" s="75">
        <v>91541381.530000001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04" t="s">
        <v>53</v>
      </c>
      <c r="I55" s="104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03" t="s">
        <v>59</v>
      </c>
      <c r="I57" s="103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04" t="s">
        <v>54</v>
      </c>
      <c r="I59" s="104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04" t="s">
        <v>55</v>
      </c>
      <c r="I60" s="104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03" t="s">
        <v>56</v>
      </c>
      <c r="I62" s="103"/>
      <c r="J62" s="82">
        <f>SUM(J49+J43)</f>
        <v>42067095556.209801</v>
      </c>
      <c r="K62" s="85">
        <f>SUM(K49+K43)</f>
        <v>40576246569.699806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" x14ac:dyDescent="0.2">
      <c r="B64" s="18"/>
      <c r="C64" s="13"/>
      <c r="D64" s="17"/>
      <c r="E64" s="53"/>
      <c r="F64" s="54"/>
      <c r="G64" s="14"/>
      <c r="H64" s="103" t="s">
        <v>57</v>
      </c>
      <c r="I64" s="103"/>
      <c r="J64" s="82">
        <f>SUM(J39,J49,J43)</f>
        <v>43325069743.159798</v>
      </c>
      <c r="K64" s="85">
        <f>SUM(K39,K49,K43)</f>
        <v>41962015986.919807</v>
      </c>
      <c r="L64" s="1"/>
    </row>
    <row r="65" spans="2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2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2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2:12" ht="12" x14ac:dyDescent="0.2">
      <c r="B68" s="93"/>
      <c r="C68" s="13"/>
      <c r="D68" s="17"/>
      <c r="E68" s="53"/>
      <c r="F68" s="54"/>
      <c r="G68" s="14"/>
      <c r="H68" s="94"/>
      <c r="I68" s="94"/>
      <c r="J68" s="72"/>
      <c r="K68" s="68"/>
      <c r="L68" s="1"/>
    </row>
    <row r="69" spans="2:12" ht="12" x14ac:dyDescent="0.2">
      <c r="B69" s="93"/>
      <c r="C69" s="13"/>
      <c r="D69" s="17"/>
      <c r="E69" s="53"/>
      <c r="F69" s="54"/>
      <c r="G69" s="14"/>
      <c r="H69" s="94"/>
      <c r="I69" s="94"/>
      <c r="J69" s="72"/>
      <c r="K69" s="68"/>
      <c r="L69" s="1"/>
    </row>
    <row r="70" spans="2:12" ht="12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2:12" ht="12" x14ac:dyDescent="0.2">
      <c r="B71" s="93"/>
      <c r="C71" s="13"/>
      <c r="D71" s="17"/>
      <c r="E71" s="53"/>
      <c r="F71" s="54"/>
      <c r="G71" s="14"/>
      <c r="H71" s="94"/>
      <c r="I71" s="94"/>
      <c r="J71" s="72"/>
      <c r="K71" s="68"/>
      <c r="L71" s="1"/>
    </row>
  </sheetData>
  <mergeCells count="68"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2023-05-12T18:01:34Z</cp:lastPrinted>
  <dcterms:created xsi:type="dcterms:W3CDTF">2014-09-01T21:57:54Z</dcterms:created>
  <dcterms:modified xsi:type="dcterms:W3CDTF">2023-05-17T18:22:45Z</dcterms:modified>
</cp:coreProperties>
</file>