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trimestral\"/>
    </mc:Choice>
  </mc:AlternateContent>
  <xr:revisionPtr revIDLastSave="0" documentId="13_ncr:1_{2E30E299-534C-45B6-A4AD-860D8BF454F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Act'!$A$1:$J$86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3" i="3"/>
  <c r="F73" i="3"/>
  <c r="G53" i="3"/>
  <c r="F53" i="3"/>
  <c r="F34" i="3" l="1"/>
  <c r="G34" i="3"/>
  <c r="F76" i="3"/>
  <c r="G76" i="3"/>
  <c r="G78" i="3" l="1"/>
  <c r="F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<sst xmlns="http://schemas.openxmlformats.org/spreadsheetml/2006/main" count="64" uniqueCount="64">
  <si>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</si>
  <si>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</si>
  <si>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</si>
  <si>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</si>
  <si>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</si>
  <si>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</si>
  <si>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</si>
  <si>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</si>
  <si>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</si>
  <si>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</si>
  <si>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</si>
  <si>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</si>
  <si>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</si>
  <si>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</si>
  <si>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</si>
  <si>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</si>
  <si>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</si>
  <si>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</si>
  <si>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</si>
  <si>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</si>
  <si>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</si>
  <si>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</si>
  <si>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</si>
  <si>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</si>
  <si>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</si>
  <si>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</si>
  <si>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</si>
  <si>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</si>
  <si>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</si>
  <si>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</si>
  <si>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</si>
  <si>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</si>
  <si>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</si>
  <si>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</si>
  <si>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</si>
  <si>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</si>
  <si>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</si>
  <si>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</si>
  <si>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</si>
  <si>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</si>
  <si>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</si>
  <si>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</si>
  <si>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</si>
  <si>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</si>
  <si>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</si>
  <si>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</si>
  <si>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</si>
  <si>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</si>
  <si>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</si>
  <si>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</si>
  <si>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</si>
  <si>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</si>
  <si>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</si>
  <si>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</si>
  <si>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</si>
  <si>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</si>
  <si>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</si>
  <si>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</si>
  <si>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</si>
  <si>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</si>
  <si>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</si>
  <si>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</si>
  <si>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Del 1 de Enero al 31 de Marzo del 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</si>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</sst>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showGridLines="0" tabSelected="1" topLeftCell="A63" zoomScale="78" zoomScaleNormal="78" workbookViewId="0">
      <selection activeCell="A87" sqref="A87:XFD1048576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89" t="s">
        <v>58</v>
      </c>
      <c r="E3" s="89"/>
      <c r="F3" s="89"/>
      <c r="G3" s="90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91" t="s">
        <v>0</v>
      </c>
      <c r="E4" s="91"/>
      <c r="F4" s="91"/>
      <c r="G4" s="92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93" t="s">
        <v>62</v>
      </c>
      <c r="E5" s="93"/>
      <c r="F5" s="93"/>
      <c r="G5" s="94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89" t="s">
        <v>57</v>
      </c>
      <c r="E6" s="89"/>
      <c r="F6" s="89"/>
      <c r="G6" s="90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95" t="s">
        <v>52</v>
      </c>
      <c r="C9" s="96"/>
      <c r="D9" s="96"/>
      <c r="E9" s="68"/>
      <c r="F9" s="99" t="s">
        <v>63</v>
      </c>
      <c r="G9" s="101" t="s">
        <v>60</v>
      </c>
    </row>
    <row r="10" spans="1:14" s="15" customFormat="1" ht="13.5" customHeight="1" x14ac:dyDescent="0.2">
      <c r="A10" s="19"/>
      <c r="B10" s="97"/>
      <c r="C10" s="98"/>
      <c r="D10" s="98"/>
      <c r="E10" s="69"/>
      <c r="F10" s="100"/>
      <c r="G10" s="102"/>
    </row>
    <row r="11" spans="1:14" s="15" customFormat="1" ht="6.75" customHeight="1" x14ac:dyDescent="0.2">
      <c r="A11" s="19"/>
      <c r="B11" s="85"/>
      <c r="C11" s="86"/>
      <c r="D11" s="86"/>
      <c r="E11" s="70"/>
      <c r="F11" s="24"/>
      <c r="G11" s="23"/>
    </row>
    <row r="12" spans="1:14" s="15" customFormat="1" ht="13.5" customHeight="1" x14ac:dyDescent="0.2">
      <c r="A12" s="19"/>
      <c r="B12" s="87" t="s">
        <v>1</v>
      </c>
      <c r="C12" s="88"/>
      <c r="D12" s="88"/>
      <c r="E12" s="71"/>
      <c r="F12" s="36"/>
      <c r="G12" s="37"/>
    </row>
    <row r="13" spans="1:14" s="15" customFormat="1" ht="13.5" customHeight="1" x14ac:dyDescent="0.2">
      <c r="A13" s="19"/>
      <c r="B13" s="83" t="s">
        <v>3</v>
      </c>
      <c r="C13" s="84"/>
      <c r="D13" s="84"/>
      <c r="E13" s="67"/>
      <c r="F13" s="38">
        <f>SUM(F14:F21)</f>
        <v>2321505085.2199998</v>
      </c>
      <c r="G13" s="39">
        <f>SUM(G14:G21)</f>
        <v>1879838618.4400001</v>
      </c>
    </row>
    <row r="14" spans="1:14" s="15" customFormat="1" ht="13.5" customHeight="1" x14ac:dyDescent="0.2">
      <c r="A14" s="19"/>
      <c r="B14" s="81" t="s">
        <v>5</v>
      </c>
      <c r="C14" s="82"/>
      <c r="D14" s="82"/>
      <c r="E14" s="65"/>
      <c r="F14" s="40">
        <v>1907317028.52</v>
      </c>
      <c r="G14" s="41">
        <v>1580290763.1199999</v>
      </c>
    </row>
    <row r="15" spans="1:14" s="15" customFormat="1" ht="13.5" customHeight="1" x14ac:dyDescent="0.2">
      <c r="A15" s="19"/>
      <c r="B15" s="81" t="s">
        <v>6</v>
      </c>
      <c r="C15" s="82"/>
      <c r="D15" s="82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81" t="s">
        <v>8</v>
      </c>
      <c r="C16" s="82"/>
      <c r="D16" s="82"/>
      <c r="E16" s="65"/>
      <c r="F16" s="40">
        <v>24108938.93</v>
      </c>
      <c r="G16" s="41">
        <v>7024533.8899999997</v>
      </c>
    </row>
    <row r="17" spans="1:7" s="15" customFormat="1" ht="13.5" customHeight="1" x14ac:dyDescent="0.2">
      <c r="A17" s="19"/>
      <c r="B17" s="81" t="s">
        <v>10</v>
      </c>
      <c r="C17" s="82"/>
      <c r="D17" s="82"/>
      <c r="E17" s="65"/>
      <c r="F17" s="40">
        <v>270070814.74000001</v>
      </c>
      <c r="G17" s="41">
        <v>232073950.41</v>
      </c>
    </row>
    <row r="18" spans="1:7" s="15" customFormat="1" ht="13.5" customHeight="1" x14ac:dyDescent="0.2">
      <c r="A18" s="19"/>
      <c r="B18" s="81" t="s">
        <v>11</v>
      </c>
      <c r="C18" s="82"/>
      <c r="D18" s="82"/>
      <c r="E18" s="65"/>
      <c r="F18" s="40">
        <v>83031049.489999995</v>
      </c>
      <c r="G18" s="41">
        <v>40490729.009999998</v>
      </c>
    </row>
    <row r="19" spans="1:7" s="15" customFormat="1" ht="13.5" customHeight="1" x14ac:dyDescent="0.2">
      <c r="A19" s="19"/>
      <c r="B19" s="81" t="s">
        <v>13</v>
      </c>
      <c r="C19" s="82"/>
      <c r="D19" s="82"/>
      <c r="E19" s="65"/>
      <c r="F19" s="40">
        <v>36977253.539999999</v>
      </c>
      <c r="G19" s="41">
        <v>19958642.010000002</v>
      </c>
    </row>
    <row r="20" spans="1:7" s="15" customFormat="1" ht="13.5" customHeight="1" x14ac:dyDescent="0.2">
      <c r="A20" s="19"/>
      <c r="B20" s="81" t="s">
        <v>15</v>
      </c>
      <c r="C20" s="82"/>
      <c r="D20" s="82"/>
      <c r="E20" s="65"/>
      <c r="F20" s="43">
        <v>0</v>
      </c>
      <c r="G20" s="42">
        <v>0</v>
      </c>
    </row>
    <row r="21" spans="1:7" s="15" customFormat="1" ht="12" x14ac:dyDescent="0.2">
      <c r="A21" s="19"/>
      <c r="B21" s="81"/>
      <c r="C21" s="82"/>
      <c r="D21" s="82"/>
      <c r="E21" s="65"/>
      <c r="F21" s="43"/>
      <c r="G21" s="42"/>
    </row>
    <row r="22" spans="1:7" s="15" customFormat="1" ht="41.25" customHeight="1" x14ac:dyDescent="0.2">
      <c r="A22" s="19"/>
      <c r="B22" s="83" t="s">
        <v>56</v>
      </c>
      <c r="C22" s="84"/>
      <c r="D22" s="84"/>
      <c r="E22" s="67"/>
      <c r="F22" s="62">
        <f>SUM(F23:F24)</f>
        <v>1478170401.4200001</v>
      </c>
      <c r="G22" s="63">
        <f>SUM(G23:G24)</f>
        <v>1291750358.48</v>
      </c>
    </row>
    <row r="23" spans="1:7" s="15" customFormat="1" ht="27.75" customHeight="1" x14ac:dyDescent="0.2">
      <c r="A23" s="19"/>
      <c r="B23" s="81" t="s">
        <v>54</v>
      </c>
      <c r="C23" s="82"/>
      <c r="D23" s="82"/>
      <c r="E23" s="65"/>
      <c r="F23" s="60">
        <v>1478170401.4200001</v>
      </c>
      <c r="G23" s="61">
        <v>1291750358.48</v>
      </c>
    </row>
    <row r="24" spans="1:7" s="15" customFormat="1" ht="12" customHeight="1" x14ac:dyDescent="0.2">
      <c r="A24" s="19"/>
      <c r="B24" s="81" t="s">
        <v>55</v>
      </c>
      <c r="C24" s="82"/>
      <c r="D24" s="82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83" t="s">
        <v>24</v>
      </c>
      <c r="C26" s="84"/>
      <c r="D26" s="84"/>
      <c r="E26" s="67"/>
      <c r="F26" s="38">
        <f>SUM(F27:F32)</f>
        <v>28047747.039999999</v>
      </c>
      <c r="G26" s="39">
        <f>SUM(G27:G32)</f>
        <v>367869221.68000001</v>
      </c>
    </row>
    <row r="27" spans="1:7" s="15" customFormat="1" ht="13.5" customHeight="1" x14ac:dyDescent="0.2">
      <c r="A27" s="19"/>
      <c r="B27" s="81" t="s">
        <v>51</v>
      </c>
      <c r="C27" s="82"/>
      <c r="D27" s="82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81" t="s">
        <v>26</v>
      </c>
      <c r="C28" s="82"/>
      <c r="D28" s="82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81" t="s">
        <v>27</v>
      </c>
      <c r="C29" s="82"/>
      <c r="D29" s="82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81" t="s">
        <v>29</v>
      </c>
      <c r="C30" s="82"/>
      <c r="D30" s="82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81" t="s">
        <v>53</v>
      </c>
      <c r="C31" s="82"/>
      <c r="D31" s="82"/>
      <c r="E31" s="65"/>
      <c r="F31" s="40">
        <v>28047747.039999999</v>
      </c>
      <c r="G31" s="41">
        <v>367869221.68000001</v>
      </c>
    </row>
    <row r="32" spans="1:7" s="15" customFormat="1" ht="13.5" customHeight="1" x14ac:dyDescent="0.2">
      <c r="A32" s="19"/>
      <c r="B32" s="74" t="s">
        <v>61</v>
      </c>
      <c r="C32" s="76"/>
      <c r="D32" s="64"/>
      <c r="E32" s="65"/>
      <c r="F32" s="40">
        <v>0</v>
      </c>
      <c r="G32" s="41">
        <v>0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77" t="s">
        <v>32</v>
      </c>
      <c r="C34" s="78"/>
      <c r="D34" s="78"/>
      <c r="E34" s="72"/>
      <c r="F34" s="38">
        <f>SUM(F13+F22+F26)</f>
        <v>3827723233.6799998</v>
      </c>
      <c r="G34" s="39">
        <f>SUM(G13+G22+G26)</f>
        <v>3539458198.5999999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83" t="s">
        <v>2</v>
      </c>
      <c r="C36" s="84"/>
      <c r="D36" s="84"/>
      <c r="E36" s="67"/>
      <c r="F36" s="36"/>
      <c r="G36" s="37"/>
    </row>
    <row r="37" spans="1:7" s="15" customFormat="1" ht="13.5" customHeight="1" x14ac:dyDescent="0.2">
      <c r="A37" s="19"/>
      <c r="B37" s="83" t="s">
        <v>4</v>
      </c>
      <c r="C37" s="84"/>
      <c r="D37" s="84"/>
      <c r="E37" s="67"/>
      <c r="F37" s="38">
        <f>SUM(F38:F40)</f>
        <v>1336757485.5999999</v>
      </c>
      <c r="G37" s="39">
        <f>SUM(G38:G40)</f>
        <v>1118156286.77</v>
      </c>
    </row>
    <row r="38" spans="1:7" s="15" customFormat="1" ht="13.5" customHeight="1" x14ac:dyDescent="0.2">
      <c r="A38" s="19"/>
      <c r="B38" s="81" t="s">
        <v>50</v>
      </c>
      <c r="C38" s="82"/>
      <c r="D38" s="82"/>
      <c r="E38" s="65"/>
      <c r="F38" s="40">
        <v>984184019.65999997</v>
      </c>
      <c r="G38" s="41">
        <v>921476692.03999996</v>
      </c>
    </row>
    <row r="39" spans="1:7" s="15" customFormat="1" ht="13.5" customHeight="1" x14ac:dyDescent="0.2">
      <c r="A39" s="19"/>
      <c r="B39" s="81" t="s">
        <v>7</v>
      </c>
      <c r="C39" s="82"/>
      <c r="D39" s="82"/>
      <c r="E39" s="65"/>
      <c r="F39" s="40">
        <v>66626831.609999999</v>
      </c>
      <c r="G39" s="41">
        <v>57561934.640000001</v>
      </c>
    </row>
    <row r="40" spans="1:7" s="15" customFormat="1" ht="13.5" customHeight="1" x14ac:dyDescent="0.2">
      <c r="A40" s="19"/>
      <c r="B40" s="81" t="s">
        <v>9</v>
      </c>
      <c r="C40" s="82"/>
      <c r="D40" s="82"/>
      <c r="E40" s="65"/>
      <c r="F40" s="40">
        <v>285946634.32999998</v>
      </c>
      <c r="G40" s="41">
        <v>139117660.09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83" t="s">
        <v>12</v>
      </c>
      <c r="C42" s="84"/>
      <c r="D42" s="84"/>
      <c r="E42" s="67"/>
      <c r="F42" s="38">
        <f>SUM(F43:F51)</f>
        <v>420802177.85000008</v>
      </c>
      <c r="G42" s="39">
        <f>SUM(G43:G51)</f>
        <v>289618686.13999999</v>
      </c>
    </row>
    <row r="43" spans="1:7" s="15" customFormat="1" ht="13.5" customHeight="1" x14ac:dyDescent="0.2">
      <c r="A43" s="19"/>
      <c r="B43" s="81" t="s">
        <v>14</v>
      </c>
      <c r="C43" s="82"/>
      <c r="D43" s="82"/>
      <c r="E43" s="65"/>
      <c r="F43" s="40">
        <v>34500000</v>
      </c>
      <c r="G43" s="41">
        <v>13700000</v>
      </c>
    </row>
    <row r="44" spans="1:7" s="15" customFormat="1" ht="13.5" customHeight="1" x14ac:dyDescent="0.2">
      <c r="A44" s="19"/>
      <c r="B44" s="81" t="s">
        <v>16</v>
      </c>
      <c r="C44" s="82"/>
      <c r="D44" s="82"/>
      <c r="E44" s="65"/>
      <c r="F44" s="40">
        <v>275434694.61000001</v>
      </c>
      <c r="G44" s="41">
        <v>220800000</v>
      </c>
    </row>
    <row r="45" spans="1:7" s="15" customFormat="1" ht="13.5" customHeight="1" x14ac:dyDescent="0.2">
      <c r="A45" s="19"/>
      <c r="B45" s="81" t="s">
        <v>17</v>
      </c>
      <c r="C45" s="82"/>
      <c r="D45" s="82"/>
      <c r="E45" s="65"/>
      <c r="F45" s="40">
        <v>0</v>
      </c>
      <c r="G45" s="41">
        <v>0</v>
      </c>
    </row>
    <row r="46" spans="1:7" s="15" customFormat="1" ht="13.5" customHeight="1" x14ac:dyDescent="0.2">
      <c r="A46" s="19"/>
      <c r="B46" s="81" t="s">
        <v>18</v>
      </c>
      <c r="C46" s="82"/>
      <c r="D46" s="82"/>
      <c r="E46" s="65"/>
      <c r="F46" s="40">
        <v>66505903.340000004</v>
      </c>
      <c r="G46" s="41">
        <v>43025280.149999999</v>
      </c>
    </row>
    <row r="47" spans="1:7" s="15" customFormat="1" ht="13.5" customHeight="1" x14ac:dyDescent="0.2">
      <c r="A47" s="19"/>
      <c r="B47" s="81" t="s">
        <v>19</v>
      </c>
      <c r="C47" s="82"/>
      <c r="D47" s="82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81" t="s">
        <v>21</v>
      </c>
      <c r="C48" s="82"/>
      <c r="D48" s="82"/>
      <c r="E48" s="65"/>
      <c r="F48" s="52">
        <v>2754585.66</v>
      </c>
      <c r="G48" s="44">
        <v>2345555.17</v>
      </c>
    </row>
    <row r="49" spans="1:7" s="15" customFormat="1" ht="13.5" customHeight="1" x14ac:dyDescent="0.2">
      <c r="A49" s="19"/>
      <c r="B49" s="81" t="s">
        <v>22</v>
      </c>
      <c r="C49" s="82"/>
      <c r="D49" s="82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23</v>
      </c>
      <c r="C50" s="65"/>
      <c r="D50" s="53"/>
      <c r="E50" s="53"/>
      <c r="F50" s="40">
        <v>41606994.240000002</v>
      </c>
      <c r="G50" s="41">
        <v>9747850.8200000003</v>
      </c>
    </row>
    <row r="51" spans="1:7" s="15" customFormat="1" ht="13.5" customHeight="1" x14ac:dyDescent="0.2">
      <c r="A51" s="19"/>
      <c r="B51" s="81" t="s">
        <v>25</v>
      </c>
      <c r="C51" s="82"/>
      <c r="D51" s="82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83" t="s">
        <v>20</v>
      </c>
      <c r="C53" s="84"/>
      <c r="D53" s="84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81" t="s">
        <v>28</v>
      </c>
      <c r="C54" s="82"/>
      <c r="D54" s="82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81" t="s">
        <v>30</v>
      </c>
      <c r="C55" s="82"/>
      <c r="D55" s="82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81" t="s">
        <v>31</v>
      </c>
      <c r="C56" s="82"/>
      <c r="D56" s="82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83" t="s">
        <v>33</v>
      </c>
      <c r="C58" s="84"/>
      <c r="D58" s="84"/>
      <c r="E58" s="67"/>
      <c r="F58" s="38">
        <f>SUM(F59:F63)</f>
        <v>33947327.339999996</v>
      </c>
      <c r="G58" s="39">
        <f>SUM(G59:G63)</f>
        <v>19341564.260000002</v>
      </c>
    </row>
    <row r="59" spans="1:7" s="15" customFormat="1" ht="13.5" customHeight="1" x14ac:dyDescent="0.2">
      <c r="A59" s="19"/>
      <c r="B59" s="81" t="s">
        <v>34</v>
      </c>
      <c r="C59" s="82"/>
      <c r="D59" s="82"/>
      <c r="E59" s="65"/>
      <c r="F59" s="40">
        <v>33892912.939999998</v>
      </c>
      <c r="G59" s="41">
        <v>19259942.66</v>
      </c>
    </row>
    <row r="60" spans="1:7" s="15" customFormat="1" ht="13.5" customHeight="1" x14ac:dyDescent="0.2">
      <c r="A60" s="19"/>
      <c r="B60" s="81" t="s">
        <v>35</v>
      </c>
      <c r="C60" s="82"/>
      <c r="D60" s="82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81" t="s">
        <v>36</v>
      </c>
      <c r="C61" s="82"/>
      <c r="D61" s="82"/>
      <c r="E61" s="65"/>
      <c r="F61" s="40">
        <v>54414.400000000001</v>
      </c>
      <c r="G61" s="41">
        <v>81621.600000000006</v>
      </c>
    </row>
    <row r="62" spans="1:7" s="15" customFormat="1" ht="13.5" customHeight="1" x14ac:dyDescent="0.2">
      <c r="A62" s="19"/>
      <c r="B62" s="81" t="s">
        <v>37</v>
      </c>
      <c r="C62" s="82"/>
      <c r="D62" s="82"/>
      <c r="E62" s="65"/>
      <c r="F62" s="40">
        <v>0</v>
      </c>
      <c r="G62" s="41">
        <v>0</v>
      </c>
    </row>
    <row r="63" spans="1:7" s="15" customFormat="1" ht="12" x14ac:dyDescent="0.2">
      <c r="A63" s="19"/>
      <c r="B63" s="81" t="s">
        <v>38</v>
      </c>
      <c r="C63" s="82"/>
      <c r="D63" s="82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83" t="s">
        <v>39</v>
      </c>
      <c r="C65" s="84"/>
      <c r="D65" s="84"/>
      <c r="E65" s="67"/>
      <c r="F65" s="38">
        <f>SUM(F66:F72)</f>
        <v>91357259.849999994</v>
      </c>
      <c r="G65" s="39">
        <f>SUM(G66:G72)</f>
        <v>428306947.02999997</v>
      </c>
    </row>
    <row r="66" spans="1:8" s="15" customFormat="1" ht="13.5" customHeight="1" x14ac:dyDescent="0.2">
      <c r="A66" s="19"/>
      <c r="B66" s="81" t="s">
        <v>40</v>
      </c>
      <c r="C66" s="82"/>
      <c r="D66" s="82"/>
      <c r="E66" s="65"/>
      <c r="F66" s="40">
        <v>47940906.479999997</v>
      </c>
      <c r="G66" s="41">
        <v>52843341.090000004</v>
      </c>
    </row>
    <row r="67" spans="1:8" s="15" customFormat="1" ht="13.5" customHeight="1" x14ac:dyDescent="0.2">
      <c r="A67" s="19"/>
      <c r="B67" s="81" t="s">
        <v>41</v>
      </c>
      <c r="C67" s="82"/>
      <c r="D67" s="82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81" t="s">
        <v>42</v>
      </c>
      <c r="C68" s="82"/>
      <c r="D68" s="82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81" t="s">
        <v>43</v>
      </c>
      <c r="C69" s="82"/>
      <c r="D69" s="82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81" t="s">
        <v>44</v>
      </c>
      <c r="C70" s="82"/>
      <c r="D70" s="82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81" t="s">
        <v>45</v>
      </c>
      <c r="C71" s="82"/>
      <c r="D71" s="82"/>
      <c r="E71" s="65"/>
      <c r="F71" s="40">
        <v>43416353.369999997</v>
      </c>
      <c r="G71" s="41">
        <v>375463605.94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83" t="s">
        <v>46</v>
      </c>
      <c r="C73" s="84"/>
      <c r="D73" s="84"/>
      <c r="E73" s="67"/>
      <c r="F73" s="38">
        <f>SUM(F74)</f>
        <v>146034385.84999999</v>
      </c>
      <c r="G73" s="39">
        <f>SUM(G74)</f>
        <v>54380035.560000002</v>
      </c>
    </row>
    <row r="74" spans="1:8" s="15" customFormat="1" ht="13.5" customHeight="1" x14ac:dyDescent="0.2">
      <c r="A74" s="19"/>
      <c r="B74" s="81" t="s">
        <v>47</v>
      </c>
      <c r="C74" s="82"/>
      <c r="D74" s="82"/>
      <c r="E74" s="65"/>
      <c r="F74" s="40">
        <v>146034385.84999999</v>
      </c>
      <c r="G74" s="41">
        <v>54380035.560000002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83" t="s">
        <v>48</v>
      </c>
      <c r="C76" s="84"/>
      <c r="D76" s="84"/>
      <c r="E76" s="67"/>
      <c r="F76" s="38">
        <f>SUM(F37+F42+F53+F58+F65+F73)</f>
        <v>2028898636.4899998</v>
      </c>
      <c r="G76" s="39">
        <f>SUM(G37+G42+G53+G58+G65+G73)</f>
        <v>1909803519.7599998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83" t="s">
        <v>49</v>
      </c>
      <c r="C78" s="84"/>
      <c r="D78" s="84"/>
      <c r="E78" s="67"/>
      <c r="F78" s="38">
        <f>SUM(F34-F76)</f>
        <v>1798824597.1900001</v>
      </c>
      <c r="G78" s="39">
        <f>SUM(G34-G76)</f>
        <v>1629654678.8400002</v>
      </c>
      <c r="H78" s="21"/>
    </row>
    <row r="79" spans="1:8" s="15" customFormat="1" ht="13.5" customHeight="1" x14ac:dyDescent="0.2">
      <c r="A79" s="19"/>
      <c r="B79" s="79"/>
      <c r="C79" s="80"/>
      <c r="D79" s="80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7" s="15" customFormat="1" ht="13.5" customHeight="1" x14ac:dyDescent="0.2">
      <c r="A81" s="19"/>
      <c r="B81" s="103" t="s">
        <v>59</v>
      </c>
      <c r="C81" s="103"/>
      <c r="D81" s="103"/>
      <c r="E81" s="103"/>
      <c r="F81" s="103"/>
      <c r="G81" s="103"/>
    </row>
    <row r="82" spans="1:7" s="15" customFormat="1" ht="13.5" customHeight="1" x14ac:dyDescent="0.2">
      <c r="A82" s="19"/>
      <c r="B82" s="103"/>
      <c r="C82" s="103"/>
      <c r="D82" s="103"/>
      <c r="E82" s="103"/>
      <c r="F82" s="103"/>
      <c r="G82" s="103"/>
    </row>
    <row r="83" spans="1:7" s="15" customFormat="1" ht="13.5" customHeight="1" x14ac:dyDescent="0.2">
      <c r="A83" s="19"/>
      <c r="B83" s="66"/>
      <c r="C83" s="66"/>
      <c r="D83" s="66"/>
      <c r="E83" s="66"/>
      <c r="F83" s="66"/>
      <c r="G83" s="66"/>
    </row>
    <row r="84" spans="1:7" s="15" customFormat="1" ht="13.5" customHeight="1" x14ac:dyDescent="0.2">
      <c r="A84" s="19"/>
      <c r="B84" s="66"/>
      <c r="C84" s="66"/>
      <c r="D84" s="66"/>
      <c r="E84" s="66"/>
      <c r="F84" s="66"/>
      <c r="G84" s="66"/>
    </row>
    <row r="85" spans="1:7" s="15" customFormat="1" ht="13.5" customHeight="1" x14ac:dyDescent="0.2">
      <c r="A85" s="19"/>
      <c r="B85" s="66"/>
      <c r="C85" s="66"/>
      <c r="D85" s="66"/>
      <c r="E85" s="66"/>
      <c r="F85" s="66"/>
      <c r="G85" s="66"/>
    </row>
    <row r="86" spans="1:7" s="15" customFormat="1" ht="13.5" customHeight="1" x14ac:dyDescent="0.2">
      <c r="A86" s="19"/>
      <c r="B86" s="66"/>
      <c r="C86" s="66"/>
      <c r="D86" s="66"/>
      <c r="E86" s="66"/>
      <c r="F86" s="66"/>
      <c r="G86" s="66"/>
    </row>
  </sheetData>
  <mergeCells count="65">
    <mergeCell ref="B46:D46"/>
    <mergeCell ref="B81:G82"/>
    <mergeCell ref="B71:D71"/>
    <mergeCell ref="B73:D73"/>
    <mergeCell ref="B74:D74"/>
    <mergeCell ref="B76:D76"/>
    <mergeCell ref="B78:D78"/>
    <mergeCell ref="B66:D66"/>
    <mergeCell ref="B67:D67"/>
    <mergeCell ref="B68:D68"/>
    <mergeCell ref="B69:D69"/>
    <mergeCell ref="B70:D70"/>
    <mergeCell ref="B60:D60"/>
    <mergeCell ref="B61:D61"/>
    <mergeCell ref="B62:D62"/>
    <mergeCell ref="B63:D63"/>
    <mergeCell ref="B65:D65"/>
    <mergeCell ref="B55:D55"/>
    <mergeCell ref="B56:D56"/>
    <mergeCell ref="B54:D54"/>
    <mergeCell ref="B58:D58"/>
    <mergeCell ref="B59:D59"/>
    <mergeCell ref="B29:D29"/>
    <mergeCell ref="B30:D30"/>
    <mergeCell ref="B36:D36"/>
    <mergeCell ref="B37:D37"/>
    <mergeCell ref="B38:D38"/>
    <mergeCell ref="B31:D31"/>
    <mergeCell ref="B23:D23"/>
    <mergeCell ref="B24:D24"/>
    <mergeCell ref="B26:D26"/>
    <mergeCell ref="B27:D27"/>
    <mergeCell ref="B28:D28"/>
    <mergeCell ref="D3:G3"/>
    <mergeCell ref="D4:G4"/>
    <mergeCell ref="D5:G5"/>
    <mergeCell ref="D6:G6"/>
    <mergeCell ref="B9:D10"/>
    <mergeCell ref="F9:F10"/>
    <mergeCell ref="G9:G10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B34:D34"/>
    <mergeCell ref="B79:D79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1:D51"/>
    <mergeCell ref="B53:D53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92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2023-02-08T00:41:06Z</cp:lastPrinted>
  <dcterms:created xsi:type="dcterms:W3CDTF">2014-09-04T17:23:24Z</dcterms:created>
  <dcterms:modified xsi:type="dcterms:W3CDTF">2023-05-17T18:23:21Z</dcterms:modified>
</cp:coreProperties>
</file>