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trimestral\"/>
    </mc:Choice>
  </mc:AlternateContent>
  <xr:revisionPtr revIDLastSave="0" documentId="8_{8417ABFF-3F14-45BC-85CC-D62D22615110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7" i="5" l="1"/>
  <c r="F16" i="5"/>
  <c r="F15" i="5"/>
  <c r="F30" i="5"/>
  <c r="F29" i="5"/>
  <c r="F28" i="5"/>
  <c r="F27" i="5"/>
  <c r="F26" i="5"/>
  <c r="F25" i="5"/>
  <c r="F31" i="5" l="1"/>
  <c r="F32" i="5"/>
  <c r="F33" i="5"/>
  <c r="F18" i="5"/>
  <c r="F19" i="5"/>
  <c r="F20" i="5"/>
  <c r="F21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<sst xmlns="http://schemas.openxmlformats.org/spreadsheetml/2006/main" count="39" uniqueCount="38">
  <si>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</si>
  <si>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</si>
  <si>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</si>
  <si>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</si>
  <si>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</si>
  <si>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</si>
  <si>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</si>
  <si>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</si>
  <si>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</si>
  <si>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</si>
  <si>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</si>
  <si>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</si>
  <si>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</si>
  <si>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</si>
  <si>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</si>
  <si>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</si>
  <si>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</si>
  <si>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</si>
  <si>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</si>
  <si>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</si>
  <si>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</si>
  <si>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</si>
  <si>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</si>
  <si>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</si>
  <si>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</si>
  <si>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</si>
  <si>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</si>
  <si>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</si>
  <si>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</si>
  <si>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</si>
  <si>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</si>
  <si>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</si>
  <si>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L.C.P. Claudia Gloria Bello</t>
  </si>
  <si>
    <t>Mtro. Gustavo Alfredo González Pacheco</t>
  </si>
  <si>
    <t>Director de Contabilidad</t>
  </si>
  <si>
    <t xml:space="preserve">                                                                            Jefe de Unidad Departamental  C  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</si>
  <si>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 xml:space="preserve">Unidad de Cuenta Publica </t>
  </si>
  <si>
    <t>Del 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</si>
</sst>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1871384</xdr:colOff>
      <xdr:row>44</xdr:row>
      <xdr:rowOff>179295</xdr:rowOff>
    </xdr:from>
    <xdr:to>
      <xdr:col>3</xdr:col>
      <xdr:colOff>931590</xdr:colOff>
      <xdr:row>44</xdr:row>
      <xdr:rowOff>179295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2073090" y="9390530"/>
          <a:ext cx="32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22" zoomScale="71" zoomScaleNormal="71" workbookViewId="0">
      <selection activeCell="C15" sqref="C15:E1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89" t="s">
        <v>31</v>
      </c>
      <c r="C2" s="90"/>
      <c r="D2" s="90"/>
      <c r="E2" s="90"/>
      <c r="F2" s="90"/>
      <c r="G2" s="91"/>
      <c r="H2" s="12"/>
      <c r="I2" s="13"/>
    </row>
    <row r="3" spans="1:15" s="14" customFormat="1" ht="15.75" customHeight="1" x14ac:dyDescent="0.25">
      <c r="A3" s="37"/>
      <c r="B3" s="92" t="s">
        <v>0</v>
      </c>
      <c r="C3" s="93"/>
      <c r="D3" s="93"/>
      <c r="E3" s="93"/>
      <c r="F3" s="93"/>
      <c r="G3" s="94"/>
    </row>
    <row r="4" spans="1:15" s="11" customFormat="1" ht="15.75" customHeight="1" x14ac:dyDescent="0.25">
      <c r="A4" s="38"/>
      <c r="B4" s="92" t="s">
        <v>37</v>
      </c>
      <c r="C4" s="93"/>
      <c r="D4" s="93"/>
      <c r="E4" s="93"/>
      <c r="F4" s="93"/>
      <c r="G4" s="94"/>
      <c r="H4" s="16"/>
      <c r="I4" s="17"/>
      <c r="J4" s="17"/>
    </row>
    <row r="5" spans="1:15" s="11" customFormat="1" ht="18" customHeight="1" x14ac:dyDescent="0.25">
      <c r="A5" s="36"/>
      <c r="B5" s="92" t="s">
        <v>29</v>
      </c>
      <c r="C5" s="93"/>
      <c r="D5" s="93"/>
      <c r="E5" s="93"/>
      <c r="F5" s="93"/>
      <c r="G5" s="94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88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88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1488086822.01</v>
      </c>
      <c r="D13" s="57">
        <f t="shared" ref="D13:E13" si="0">SUM(D15:D21)</f>
        <v>115005805932.85001</v>
      </c>
      <c r="E13" s="57">
        <f t="shared" si="0"/>
        <v>113321024530.38</v>
      </c>
      <c r="F13" s="58">
        <f>SUM(C13+D13-E13)</f>
        <v>3172868224.4799957</v>
      </c>
      <c r="G13" s="59">
        <f>SUM(F13-C13)</f>
        <v>1684781402.4699957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1471014473.49</v>
      </c>
      <c r="D15" s="64">
        <v>111123916473.13</v>
      </c>
      <c r="E15" s="64">
        <v>109471455431.63</v>
      </c>
      <c r="F15" s="65">
        <f>SUM(C15+D15-E15)</f>
        <v>3123475514.9900055</v>
      </c>
      <c r="G15" s="63">
        <f t="shared" ref="G15:G21" si="1">SUM(F15-C15)</f>
        <v>1652461041.5000055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9952530.7100000009</v>
      </c>
      <c r="D16" s="64">
        <v>3864073994.4899998</v>
      </c>
      <c r="E16" s="64">
        <v>3848819463.9899998</v>
      </c>
      <c r="F16" s="65">
        <f>SUM(C16+D16-E16)</f>
        <v>25207061.210000038</v>
      </c>
      <c r="G16" s="63">
        <f>SUM(F16-C16)</f>
        <v>15254530.500000037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3747907.81</v>
      </c>
      <c r="D17" s="64">
        <v>17815465.23</v>
      </c>
      <c r="E17" s="64">
        <v>749634.76</v>
      </c>
      <c r="F17" s="65">
        <f>SUM(C17+D17-E17)</f>
        <v>20813738.279999997</v>
      </c>
      <c r="G17" s="63">
        <f t="shared" si="1"/>
        <v>17065830.469999999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ref="F18:F21" si="2">SUM(C18:E18)</f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40333177733.537003</v>
      </c>
      <c r="D23" s="69">
        <f>SUM(D25:D33)</f>
        <v>321667617.13000005</v>
      </c>
      <c r="E23" s="69">
        <f t="shared" ref="E23" si="3">SUM(E25:E33)</f>
        <v>502643832</v>
      </c>
      <c r="F23" s="69">
        <f>SUM(C23+D23-E23)</f>
        <v>40152201518.667</v>
      </c>
      <c r="G23" s="70">
        <f>SUM(F23-C23)</f>
        <v>-180976214.87000275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195834682.27000001</v>
      </c>
      <c r="D25" s="64">
        <v>229447584.58000001</v>
      </c>
      <c r="E25" s="64">
        <v>235777457.81</v>
      </c>
      <c r="F25" s="74">
        <f t="shared" ref="F25:F30" si="4">SUM(C25+D25-E25)</f>
        <v>189504809.04000002</v>
      </c>
      <c r="G25" s="75">
        <f t="shared" ref="G25:G33" si="5">SUM(F25-C25)</f>
        <v>-6329873.2299999893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303976000.35000002</v>
      </c>
      <c r="D26" s="66">
        <v>0</v>
      </c>
      <c r="E26" s="66">
        <v>0</v>
      </c>
      <c r="F26" s="74">
        <f t="shared" si="4"/>
        <v>303976000.35000002</v>
      </c>
      <c r="G26" s="75"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39147789207.004997</v>
      </c>
      <c r="D27" s="64">
        <v>153729105.50999999</v>
      </c>
      <c r="E27" s="64">
        <v>189636748.08000001</v>
      </c>
      <c r="F27" s="74">
        <f t="shared" si="4"/>
        <v>39111881564.434998</v>
      </c>
      <c r="G27" s="75">
        <f t="shared" si="5"/>
        <v>-35907642.569999695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1448676949.9820001</v>
      </c>
      <c r="D28" s="64">
        <v>19178707.43</v>
      </c>
      <c r="E28" s="64">
        <v>31953572.5</v>
      </c>
      <c r="F28" s="74">
        <f t="shared" si="4"/>
        <v>1435902084.9120002</v>
      </c>
      <c r="G28" s="75">
        <f t="shared" si="5"/>
        <v>-12774865.069999933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112112793.03</v>
      </c>
      <c r="D29" s="66">
        <v>0</v>
      </c>
      <c r="E29" s="66">
        <v>998114.13</v>
      </c>
      <c r="F29" s="74">
        <f t="shared" si="4"/>
        <v>111114678.90000001</v>
      </c>
      <c r="G29" s="75">
        <f t="shared" si="5"/>
        <v>-998114.12999999523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-875211899.10000002</v>
      </c>
      <c r="D30" s="64">
        <v>-80687780.390000001</v>
      </c>
      <c r="E30" s="64">
        <v>44277939.479999997</v>
      </c>
      <c r="F30" s="74">
        <f t="shared" si="4"/>
        <v>-1000177618.97</v>
      </c>
      <c r="G30" s="75">
        <f t="shared" si="5"/>
        <v>-124965719.87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ref="F31:F33" si="6">SUM(C31:E31)</f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6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0</v>
      </c>
      <c r="D33" s="66">
        <v>0</v>
      </c>
      <c r="E33" s="66">
        <v>0</v>
      </c>
      <c r="F33" s="74">
        <f t="shared" si="6"/>
        <v>0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41821264555.547005</v>
      </c>
      <c r="D35" s="77">
        <f>SUM(D13+D23)</f>
        <v>115327473549.98001</v>
      </c>
      <c r="E35" s="77">
        <f>SUM(E13+E23)</f>
        <v>113823668362.38</v>
      </c>
      <c r="F35" s="78">
        <f>SUM(C35+D35-E35)</f>
        <v>43325069743.147003</v>
      </c>
      <c r="G35" s="79">
        <f>SUM(F35-C35)</f>
        <v>1503805187.5999985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customHeight="1" x14ac:dyDescent="0.25">
      <c r="A46" s="38"/>
      <c r="B46" s="7"/>
      <c r="C46" s="85" t="s">
        <v>32</v>
      </c>
      <c r="D46" s="7"/>
      <c r="E46" s="7"/>
      <c r="F46" s="85" t="s">
        <v>33</v>
      </c>
      <c r="G46" s="7"/>
      <c r="H46" s="1"/>
      <c r="N46" s="1"/>
      <c r="O46" s="1"/>
    </row>
    <row r="47" spans="1:15" ht="15.75" customHeight="1" x14ac:dyDescent="0.25">
      <c r="A47" s="38"/>
      <c r="B47" s="87" t="s">
        <v>35</v>
      </c>
      <c r="C47" s="87"/>
      <c r="D47" s="87"/>
      <c r="E47" s="7"/>
      <c r="F47" s="84" t="s">
        <v>34</v>
      </c>
      <c r="G47" s="7"/>
      <c r="H47" s="1"/>
      <c r="N47" s="1"/>
      <c r="O47" s="1"/>
    </row>
    <row r="48" spans="1:15" ht="15" x14ac:dyDescent="0.25">
      <c r="A48" s="38"/>
      <c r="B48" s="7"/>
      <c r="C48" s="87" t="s">
        <v>36</v>
      </c>
      <c r="D48" s="7"/>
      <c r="E48" s="7"/>
      <c r="F48" s="7"/>
      <c r="G48" s="7"/>
      <c r="H48" s="1"/>
      <c r="N48" s="1"/>
      <c r="O48" s="1"/>
    </row>
    <row r="49" spans="2:7" ht="15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2023-02-08T00:37:54Z</cp:lastPrinted>
  <dcterms:created xsi:type="dcterms:W3CDTF">2014-09-04T18:46:51Z</dcterms:created>
  <dcterms:modified xsi:type="dcterms:W3CDTF">2023-05-16T20:26:11Z</dcterms:modified>
</cp:coreProperties>
</file>