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 Abril 2023\INFORMACION ARMONIZADA MENSUAL ABRIL\"/>
    </mc:Choice>
  </mc:AlternateContent>
  <xr:revisionPtr revIDLastSave="0" documentId="13_ncr:1_{5E98F451-D5F8-4A30-AA04-2DCA2D47B0F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<sst xmlns="http://schemas.openxmlformats.org/spreadsheetml/2006/main" count="34" uniqueCount="33">
  <si>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</si>
  <si>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</si>
  <si>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</si>
  <si>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</si>
  <si>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</si>
  <si>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</si>
  <si>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</si>
  <si>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</si>
  <si>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</si>
  <si>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</si>
  <si>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</si>
  <si>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</si>
  <si>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</si>
  <si>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</si>
  <si>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</si>
  <si>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</si>
  <si>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</si>
  <si>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</si>
  <si>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</si>
  <si>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</si>
  <si>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</si>
  <si>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</si>
  <si>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</si>
  <si>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</si>
  <si>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</si>
  <si>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</si>
  <si>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</si>
  <si>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</si>
  <si>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</si>
  <si>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</si>
  <si>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</si>
  <si>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</si>
  <si>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Abril 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</si>
</sst>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B1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0.42578125" bestFit="1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3172868224.4799981</v>
      </c>
      <c r="D13" s="59">
        <f t="shared" ref="D13:E13" si="0">SUM(D15:D21)</f>
        <v>31512669132.349998</v>
      </c>
      <c r="E13" s="59">
        <f t="shared" si="0"/>
        <v>31331288110.68</v>
      </c>
      <c r="F13" s="60">
        <f>SUM(C13+D13-E13)</f>
        <v>3354249246.1499939</v>
      </c>
      <c r="G13" s="61">
        <f>SUM(F13-C13)</f>
        <v>181381021.66999578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3123475514.9899979</v>
      </c>
      <c r="D15" s="66">
        <v>30768515711.689999</v>
      </c>
      <c r="E15" s="66">
        <v>30616027817.810001</v>
      </c>
      <c r="F15" s="67">
        <f>SUM(C15+D15-E15)</f>
        <v>3275963408.8699951</v>
      </c>
      <c r="G15" s="65">
        <f t="shared" ref="G15:G21" si="1">SUM(F15-C15)</f>
        <v>152487893.87999725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25207061.209999919</v>
      </c>
      <c r="D16" s="66">
        <v>744153420.65999997</v>
      </c>
      <c r="E16" s="66">
        <v>715030036.75999999</v>
      </c>
      <c r="F16" s="67">
        <f t="shared" ref="F16:F21" si="2">SUM(C16+D16-E16)</f>
        <v>54330445.109999895</v>
      </c>
      <c r="G16" s="65">
        <f>SUM(F16-C16)</f>
        <v>29123383.899999976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20813738.280000001</v>
      </c>
      <c r="D17" s="66">
        <v>0</v>
      </c>
      <c r="E17" s="66">
        <v>230256.11</v>
      </c>
      <c r="F17" s="67">
        <f t="shared" si="2"/>
        <v>20583482.170000002</v>
      </c>
      <c r="G17" s="65">
        <f t="shared" si="1"/>
        <v>-230256.1099999994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40152201518.667</v>
      </c>
      <c r="D23" s="71">
        <f>SUM(D25:D33)</f>
        <v>103546878.25999999</v>
      </c>
      <c r="E23" s="71">
        <f t="shared" ref="E23" si="3">SUM(E25:E33)</f>
        <v>234504577.56000003</v>
      </c>
      <c r="F23" s="71">
        <f>SUM(C23+D23-E23)</f>
        <v>40021243819.367004</v>
      </c>
      <c r="G23" s="72">
        <f>SUM(F23-C23)</f>
        <v>-130957699.29999542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189504809.03999996</v>
      </c>
      <c r="D25" s="66">
        <v>22021724.309999999</v>
      </c>
      <c r="E25" s="66">
        <v>23117774.300000001</v>
      </c>
      <c r="F25" s="76">
        <f t="shared" ref="F25:F29" si="4">SUM(C25+D25-E25)</f>
        <v>188408759.04999995</v>
      </c>
      <c r="G25" s="77">
        <f t="shared" ref="G25:G33" si="5">SUM(F25-C25)</f>
        <v>-1096049.9900000095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si="4"/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39111881564.434998</v>
      </c>
      <c r="D27" s="66">
        <v>67407868.799999997</v>
      </c>
      <c r="E27" s="66">
        <v>194949794.91</v>
      </c>
      <c r="F27" s="76">
        <f t="shared" si="4"/>
        <v>38984339638.324997</v>
      </c>
      <c r="G27" s="77">
        <f t="shared" si="5"/>
        <v>-127541926.11000061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1435902084.9120002</v>
      </c>
      <c r="D28" s="66">
        <v>20314801.079999998</v>
      </c>
      <c r="E28" s="66">
        <v>1462837.9</v>
      </c>
      <c r="F28" s="76">
        <f t="shared" si="4"/>
        <v>1454754048.092</v>
      </c>
      <c r="G28" s="77">
        <f t="shared" si="5"/>
        <v>18851963.179999828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111114678.90000001</v>
      </c>
      <c r="D29" s="68">
        <v>0</v>
      </c>
      <c r="E29" s="68">
        <v>44568.24</v>
      </c>
      <c r="F29" s="76">
        <f t="shared" si="4"/>
        <v>111070110.66000001</v>
      </c>
      <c r="G29" s="77">
        <f t="shared" si="5"/>
        <v>-44568.239999994636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-1000177618.9700001</v>
      </c>
      <c r="D30" s="66">
        <v>-6197515.9299999997</v>
      </c>
      <c r="E30" s="66">
        <v>14929602.210000001</v>
      </c>
      <c r="F30" s="76">
        <f>SUM(C30-E30+D30)</f>
        <v>-1021304737.1100001</v>
      </c>
      <c r="G30" s="77">
        <f t="shared" si="5"/>
        <v>-21127118.139999986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43325069743.146996</v>
      </c>
      <c r="D35" s="79">
        <f>SUM(D13+D23)</f>
        <v>31616216010.609997</v>
      </c>
      <c r="E35" s="79">
        <f>SUM(E13+E23)</f>
        <v>31565792688.240002</v>
      </c>
      <c r="F35" s="80">
        <f>SUM(C35+D35-E35)</f>
        <v>43375493065.516983</v>
      </c>
      <c r="G35" s="81">
        <f>SUM(F35-C35)</f>
        <v>50423322.369987488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2023-05-29T05:21:40Z</dcterms:modified>
</cp:coreProperties>
</file>