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Mensual\"/>
    </mc:Choice>
  </mc:AlternateContent>
  <xr:revisionPtr revIDLastSave="0" documentId="13_ncr:1_{CA17D2B5-C554-4E5A-A6CB-3646698DA273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<sst xmlns="http://schemas.openxmlformats.org/spreadsheetml/2006/main" count="34" uniqueCount="33">
  <si>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</si>
  <si>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</si>
  <si>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</si>
  <si>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</si>
  <si>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</si>
  <si>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</si>
  <si>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</si>
  <si>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</si>
  <si>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</si>
  <si>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</si>
  <si>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</si>
  <si>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</si>
  <si>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</si>
  <si>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</si>
  <si>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</si>
  <si>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</si>
  <si>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</si>
  <si>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</si>
  <si>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</si>
  <si>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</si>
  <si>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</si>
  <si>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</si>
  <si>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</si>
  <si>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</si>
  <si>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</si>
  <si>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</si>
  <si>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</si>
  <si>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</si>
  <si>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</si>
  <si>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</si>
  <si>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</si>
  <si>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</si>
  <si>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Marzo 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</si>
</sst>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topLeftCell="C12" zoomScale="71" zoomScaleNormal="71" workbookViewId="0">
      <selection activeCell="F30" sqref="F3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0.42578125" bestFit="1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2978949459.2599998</v>
      </c>
      <c r="D13" s="59">
        <f t="shared" ref="D13:E13" si="0">SUM(D15:D21)</f>
        <v>39089627653.5</v>
      </c>
      <c r="E13" s="59">
        <f t="shared" si="0"/>
        <v>38895708888.279999</v>
      </c>
      <c r="F13" s="60">
        <f>SUM(C13+D13-E13)</f>
        <v>3172868224.4800034</v>
      </c>
      <c r="G13" s="61">
        <f>SUM(F13-C13)</f>
        <v>193918765.2200036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2941601117.9899998</v>
      </c>
      <c r="D15" s="66">
        <v>38119415294.449997</v>
      </c>
      <c r="E15" s="66">
        <v>37937540897.449997</v>
      </c>
      <c r="F15" s="67">
        <f>SUM(C15+D15-E15)</f>
        <v>3123475514.9899979</v>
      </c>
      <c r="G15" s="65">
        <f t="shared" ref="G15:G21" si="1">SUM(F15-C15)</f>
        <v>181874396.99999809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13192485.880000001</v>
      </c>
      <c r="D16" s="66">
        <v>970012359.04999995</v>
      </c>
      <c r="E16" s="66">
        <v>957997783.72000003</v>
      </c>
      <c r="F16" s="67">
        <f t="shared" ref="F16:F21" si="2">SUM(C16+D16-E16)</f>
        <v>25207061.209999919</v>
      </c>
      <c r="G16" s="65">
        <f>SUM(F16-C16)</f>
        <v>12014575.329999918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20783945.390000001</v>
      </c>
      <c r="D17" s="66">
        <v>200000</v>
      </c>
      <c r="E17" s="66">
        <v>170207.11</v>
      </c>
      <c r="F17" s="67">
        <f t="shared" si="2"/>
        <v>20813738.280000001</v>
      </c>
      <c r="G17" s="65">
        <f t="shared" si="1"/>
        <v>29792.890000000596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40112959488.147003</v>
      </c>
      <c r="D23" s="71">
        <f>SUM(D25:D33)</f>
        <v>154554538.77000001</v>
      </c>
      <c r="E23" s="71">
        <f t="shared" ref="E23" si="3">SUM(E25:E33)</f>
        <v>115312508.25</v>
      </c>
      <c r="F23" s="71">
        <f>SUM(C23+D23-E23)</f>
        <v>40152201518.667</v>
      </c>
      <c r="G23" s="72">
        <f>SUM(F23-C23)</f>
        <v>39242030.519996643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191809070.11000001</v>
      </c>
      <c r="D25" s="66">
        <v>78074221.659999996</v>
      </c>
      <c r="E25" s="66">
        <v>80378482.730000004</v>
      </c>
      <c r="F25" s="76">
        <f t="shared" ref="F25:F29" si="4">SUM(C25+D25-E25)</f>
        <v>189504809.03999996</v>
      </c>
      <c r="G25" s="77">
        <f t="shared" ref="G25:G33" si="5">SUM(F25-C25)</f>
        <v>-2304261.0700000525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si="4"/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39067236053.114998</v>
      </c>
      <c r="D27" s="66">
        <v>58107833.68</v>
      </c>
      <c r="E27" s="66">
        <v>13462322.359999999</v>
      </c>
      <c r="F27" s="76">
        <f t="shared" si="4"/>
        <v>39111881564.434998</v>
      </c>
      <c r="G27" s="77">
        <f t="shared" si="5"/>
        <v>44645511.319999695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1438019213.1320002</v>
      </c>
      <c r="D28" s="66">
        <v>4503417</v>
      </c>
      <c r="E28" s="66">
        <v>6620545.2199999997</v>
      </c>
      <c r="F28" s="76">
        <f t="shared" si="4"/>
        <v>1435902084.9120002</v>
      </c>
      <c r="G28" s="77">
        <f t="shared" si="5"/>
        <v>-2117128.2200000286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111114678.90000001</v>
      </c>
      <c r="D29" s="68">
        <v>0</v>
      </c>
      <c r="E29" s="68">
        <v>0</v>
      </c>
      <c r="F29" s="76">
        <f t="shared" si="4"/>
        <v>111114678.90000001</v>
      </c>
      <c r="G29" s="77">
        <f t="shared" si="5"/>
        <v>0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-999195527.46000004</v>
      </c>
      <c r="D30" s="66">
        <v>13869066.43</v>
      </c>
      <c r="E30" s="66">
        <v>14851157.939999999</v>
      </c>
      <c r="F30" s="76">
        <f>SUM(C30-E30+D30)</f>
        <v>-1000177618.9700001</v>
      </c>
      <c r="G30" s="77">
        <f t="shared" si="5"/>
        <v>-982091.51000010967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0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43091908947.407005</v>
      </c>
      <c r="D35" s="79">
        <f>SUM(D13+D23)</f>
        <v>39244182192.269997</v>
      </c>
      <c r="E35" s="79">
        <f>SUM(E13+E23)</f>
        <v>39011021396.529999</v>
      </c>
      <c r="F35" s="80">
        <f>SUM(C35+D35-E35)</f>
        <v>43325069743.147003</v>
      </c>
      <c r="G35" s="81">
        <f>SUM(F35-C35)</f>
        <v>233160795.73999786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2023-05-12T03:48:04Z</dcterms:modified>
</cp:coreProperties>
</file>