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Personal\EJERCICIO 2022\CUENTAS DETALLADAS 2022\12. Diciembre 2022\4TO TRIM. PROGRAMATICO\"/>
    </mc:Choice>
  </mc:AlternateContent>
  <xr:revisionPtr revIDLastSave="0" documentId="13_ncr:1_{1D08DC00-503B-4C08-BDEB-B6F1C1A70267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28" i="4" l="1"/>
  <c r="F27" i="4"/>
  <c r="F24" i="4"/>
  <c r="F25" i="4"/>
  <c r="F23" i="4"/>
  <c r="F15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F13" i="4" l="1"/>
  <c r="E10" i="4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F22" i="4"/>
  <c r="F26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<sst xmlns="http://schemas.openxmlformats.org/spreadsheetml/2006/main" count="45" uniqueCount="45">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</sst>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A35" zoomScale="80" zoomScaleNormal="80" zoomScaleSheetLayoutView="100" workbookViewId="0">
      <selection activeCell="A48" sqref="A48:XFD1048576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19.42578125" style="14" customWidth="1"/>
    <col min="5" max="5" width="18" style="14" customWidth="1"/>
    <col min="6" max="6" width="18.28515625" style="14" customWidth="1"/>
    <col min="7" max="7" width="17.42578125" style="14" bestFit="1" customWidth="1"/>
    <col min="8" max="8" width="18.85546875" style="14" bestFit="1" customWidth="1"/>
    <col min="9" max="9" width="16.285156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39" t="s">
        <v>41</v>
      </c>
      <c r="C2" s="40"/>
      <c r="D2" s="40"/>
      <c r="E2" s="40"/>
      <c r="F2" s="40"/>
      <c r="G2" s="40"/>
      <c r="H2" s="40"/>
      <c r="I2" s="41"/>
      <c r="J2" s="7"/>
      <c r="K2" s="7"/>
      <c r="L2" s="3"/>
      <c r="M2" s="4"/>
    </row>
    <row r="3" spans="1:14" s="5" customFormat="1" ht="21" customHeight="1" x14ac:dyDescent="0.25">
      <c r="A3" s="1"/>
      <c r="B3" s="42" t="s">
        <v>0</v>
      </c>
      <c r="C3" s="43"/>
      <c r="D3" s="43"/>
      <c r="E3" s="43"/>
      <c r="F3" s="43"/>
      <c r="G3" s="43"/>
      <c r="H3" s="43"/>
      <c r="I3" s="44"/>
      <c r="J3" s="7"/>
      <c r="K3" s="7"/>
    </row>
    <row r="4" spans="1:14" s="2" customFormat="1" ht="20.25" customHeight="1" x14ac:dyDescent="0.25">
      <c r="A4" s="1"/>
      <c r="B4" s="42" t="s">
        <v>44</v>
      </c>
      <c r="C4" s="43"/>
      <c r="D4" s="43"/>
      <c r="E4" s="43"/>
      <c r="F4" s="43"/>
      <c r="G4" s="43"/>
      <c r="H4" s="43"/>
      <c r="I4" s="44"/>
      <c r="J4" s="7"/>
      <c r="K4" s="7"/>
      <c r="L4" s="7"/>
      <c r="M4" s="8"/>
      <c r="N4" s="8"/>
    </row>
    <row r="5" spans="1:14" s="2" customFormat="1" ht="18" customHeight="1" x14ac:dyDescent="0.25">
      <c r="A5" s="9"/>
      <c r="B5" s="36" t="s">
        <v>42</v>
      </c>
      <c r="C5" s="37"/>
      <c r="D5" s="37"/>
      <c r="E5" s="37"/>
      <c r="F5" s="37"/>
      <c r="G5" s="37"/>
      <c r="H5" s="37"/>
      <c r="I5" s="38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52" t="s">
        <v>1</v>
      </c>
      <c r="C7" s="52"/>
      <c r="D7" s="45" t="s">
        <v>2</v>
      </c>
      <c r="E7" s="45"/>
      <c r="F7" s="45"/>
      <c r="G7" s="45"/>
      <c r="H7" s="45"/>
      <c r="I7" s="52" t="s">
        <v>3</v>
      </c>
    </row>
    <row r="8" spans="1:14" ht="25.5" x14ac:dyDescent="0.25">
      <c r="B8" s="52"/>
      <c r="C8" s="52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52"/>
    </row>
    <row r="9" spans="1:14" ht="15.75" customHeight="1" x14ac:dyDescent="0.25">
      <c r="B9" s="52"/>
      <c r="C9" s="52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30.75" customHeight="1" x14ac:dyDescent="0.25">
      <c r="B10" s="46" t="s">
        <v>11</v>
      </c>
      <c r="C10" s="47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46" t="s">
        <v>14</v>
      </c>
      <c r="C13" s="47"/>
      <c r="D13" s="28">
        <f>SUM(D14:D21)</f>
        <v>4334486163.7700005</v>
      </c>
      <c r="E13" s="27">
        <f t="shared" ref="E13:H13" si="1">SUM(E14:E21)</f>
        <v>1131138919.7999997</v>
      </c>
      <c r="F13" s="28">
        <f t="shared" si="1"/>
        <v>5465625083.5700006</v>
      </c>
      <c r="G13" s="27">
        <f t="shared" si="1"/>
        <v>5118129039.710001</v>
      </c>
      <c r="H13" s="28">
        <f t="shared" si="1"/>
        <v>5009089869.579999</v>
      </c>
      <c r="I13" s="28">
        <f>SUM(I14:I21)</f>
        <v>347496043.86000019</v>
      </c>
    </row>
    <row r="14" spans="1:14" ht="18" customHeight="1" x14ac:dyDescent="0.25">
      <c r="B14" s="19"/>
      <c r="C14" s="20" t="s">
        <v>15</v>
      </c>
      <c r="D14" s="29">
        <v>3452107417.9499998</v>
      </c>
      <c r="E14" s="33">
        <v>1019195096.5599999</v>
      </c>
      <c r="F14" s="31">
        <f>+D14+E14</f>
        <v>4471302514.5100002</v>
      </c>
      <c r="G14" s="30">
        <v>4128662642.9000001</v>
      </c>
      <c r="H14" s="29">
        <v>4021422631.5799999</v>
      </c>
      <c r="I14" s="32">
        <f>F14-G14</f>
        <v>342639871.61000013</v>
      </c>
    </row>
    <row r="15" spans="1:14" x14ac:dyDescent="0.25">
      <c r="B15" s="19"/>
      <c r="C15" s="20" t="s">
        <v>16</v>
      </c>
      <c r="D15" s="29">
        <v>307321358.17000002</v>
      </c>
      <c r="E15" s="33">
        <v>17071948.539999999</v>
      </c>
      <c r="F15" s="31">
        <f t="shared" ref="F15:F21" si="2">+D15+E15</f>
        <v>324393306.71000004</v>
      </c>
      <c r="G15" s="30">
        <v>324093015.61000001</v>
      </c>
      <c r="H15" s="29">
        <v>324093015.61000001</v>
      </c>
      <c r="I15" s="32">
        <f t="shared" ref="I15:I21" si="3">F15-G15</f>
        <v>300291.10000002384</v>
      </c>
    </row>
    <row r="16" spans="1:14" ht="25.5" x14ac:dyDescent="0.25">
      <c r="B16" s="19"/>
      <c r="C16" s="20" t="s">
        <v>17</v>
      </c>
      <c r="D16" s="29">
        <v>526942233.72000003</v>
      </c>
      <c r="E16" s="33">
        <v>90932577.829999998</v>
      </c>
      <c r="F16" s="31">
        <f t="shared" si="2"/>
        <v>617874811.55000007</v>
      </c>
      <c r="G16" s="30">
        <v>613910079.97000003</v>
      </c>
      <c r="H16" s="29">
        <v>612414421.11000001</v>
      </c>
      <c r="I16" s="32">
        <f t="shared" si="3"/>
        <v>3964731.5800000429</v>
      </c>
    </row>
    <row r="17" spans="2:9" x14ac:dyDescent="0.25">
      <c r="B17" s="19"/>
      <c r="C17" s="20" t="s">
        <v>18</v>
      </c>
      <c r="D17" s="29">
        <v>16547700</v>
      </c>
      <c r="E17" s="33">
        <v>6237865.5899999999</v>
      </c>
      <c r="F17" s="31">
        <f t="shared" si="2"/>
        <v>22785565.59</v>
      </c>
      <c r="G17" s="30">
        <v>22740321.890000001</v>
      </c>
      <c r="H17" s="29">
        <v>22436821.940000001</v>
      </c>
      <c r="I17" s="32">
        <f>F17-G17</f>
        <v>45243.699999999255</v>
      </c>
    </row>
    <row r="18" spans="2:9" x14ac:dyDescent="0.25">
      <c r="B18" s="19"/>
      <c r="C18" s="20" t="s">
        <v>19</v>
      </c>
      <c r="D18" s="29">
        <v>31567453.93</v>
      </c>
      <c r="E18" s="33">
        <v>-2298568.7200000002</v>
      </c>
      <c r="F18" s="31">
        <f t="shared" si="2"/>
        <v>29268885.210000001</v>
      </c>
      <c r="G18" s="30">
        <v>28722979.34</v>
      </c>
      <c r="H18" s="29">
        <v>28722979.34</v>
      </c>
      <c r="I18" s="32">
        <f t="shared" si="3"/>
        <v>545905.87000000104</v>
      </c>
    </row>
    <row r="19" spans="2:9" ht="25.5" x14ac:dyDescent="0.25">
      <c r="B19" s="19"/>
      <c r="C19" s="20" t="s">
        <v>20</v>
      </c>
      <c r="D19" s="29">
        <v>0</v>
      </c>
      <c r="E19" s="30">
        <v>0</v>
      </c>
      <c r="F19" s="31">
        <f t="shared" si="2"/>
        <v>0</v>
      </c>
      <c r="G19" s="30">
        <v>0</v>
      </c>
      <c r="H19" s="29">
        <v>0</v>
      </c>
      <c r="I19" s="32">
        <f t="shared" si="3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2"/>
        <v>0</v>
      </c>
      <c r="G20" s="30">
        <v>0</v>
      </c>
      <c r="H20" s="29">
        <v>0</v>
      </c>
      <c r="I20" s="32">
        <f t="shared" si="3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2"/>
        <v>0</v>
      </c>
      <c r="G21" s="30">
        <v>0</v>
      </c>
      <c r="H21" s="29">
        <v>0</v>
      </c>
      <c r="I21" s="32">
        <f t="shared" si="3"/>
        <v>0</v>
      </c>
    </row>
    <row r="22" spans="2:9" x14ac:dyDescent="0.25">
      <c r="B22" s="46" t="s">
        <v>23</v>
      </c>
      <c r="C22" s="47"/>
      <c r="D22" s="28">
        <f>SUM(D23:D25)</f>
        <v>3610450026.23</v>
      </c>
      <c r="E22" s="27">
        <f t="shared" ref="E22:H22" si="4">SUM(E23:E25)</f>
        <v>196955017.67000002</v>
      </c>
      <c r="F22" s="28">
        <f t="shared" si="4"/>
        <v>3807405043.9000001</v>
      </c>
      <c r="G22" s="27">
        <f t="shared" si="4"/>
        <v>3701677851.29</v>
      </c>
      <c r="H22" s="28">
        <f t="shared" si="4"/>
        <v>3681214486.4200001</v>
      </c>
      <c r="I22" s="28">
        <f>SUM(I23:I25)</f>
        <v>105727192.6099999</v>
      </c>
    </row>
    <row r="23" spans="2:9" ht="38.25" x14ac:dyDescent="0.25">
      <c r="B23" s="19"/>
      <c r="C23" s="20" t="s">
        <v>24</v>
      </c>
      <c r="D23" s="29">
        <v>1538223603.45</v>
      </c>
      <c r="E23" s="33">
        <v>282124722</v>
      </c>
      <c r="F23" s="31">
        <f>+D23+E23</f>
        <v>1820348325.45</v>
      </c>
      <c r="G23" s="30">
        <v>1804700936.8900001</v>
      </c>
      <c r="H23" s="29">
        <v>1801658820.4200001</v>
      </c>
      <c r="I23" s="32">
        <f>F23-G23</f>
        <v>15647388.559999943</v>
      </c>
    </row>
    <row r="24" spans="2:9" ht="25.5" x14ac:dyDescent="0.25">
      <c r="B24" s="19"/>
      <c r="C24" s="20" t="s">
        <v>25</v>
      </c>
      <c r="D24" s="29">
        <v>2072226422.78</v>
      </c>
      <c r="E24" s="33">
        <v>-85169704.329999998</v>
      </c>
      <c r="F24" s="31">
        <f t="shared" ref="F24:F25" si="5">+D24+E24</f>
        <v>1987056718.45</v>
      </c>
      <c r="G24" s="30">
        <v>1896976914.4000001</v>
      </c>
      <c r="H24" s="29">
        <v>1879555666</v>
      </c>
      <c r="I24" s="32">
        <f t="shared" ref="I24:I25" si="6">F24-G24</f>
        <v>90079804.049999952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46" t="s">
        <v>26</v>
      </c>
      <c r="C26" s="47"/>
      <c r="D26" s="28">
        <f>SUM(D27:D28)</f>
        <v>26409357</v>
      </c>
      <c r="E26" s="27">
        <f t="shared" ref="E26:H26" si="7">SUM(E27:E28)</f>
        <v>5071174.5199999996</v>
      </c>
      <c r="F26" s="28">
        <f t="shared" si="7"/>
        <v>31480531.52</v>
      </c>
      <c r="G26" s="27">
        <f t="shared" si="7"/>
        <v>27477787.539999999</v>
      </c>
      <c r="H26" s="28">
        <f t="shared" si="7"/>
        <v>26922843.539999999</v>
      </c>
      <c r="I26" s="28">
        <f>SUM(I27:I33)</f>
        <v>4002743.9800000004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26409357</v>
      </c>
      <c r="E28" s="33">
        <v>5071174.5199999996</v>
      </c>
      <c r="F28" s="31">
        <f>+D28+E28</f>
        <v>31480531.52</v>
      </c>
      <c r="G28" s="30">
        <v>27477787.539999999</v>
      </c>
      <c r="H28" s="29">
        <v>26922843.539999999</v>
      </c>
      <c r="I28" s="32">
        <f t="shared" ref="I28:I33" si="8">F28-G28</f>
        <v>4002743.9800000004</v>
      </c>
    </row>
    <row r="29" spans="2:9" x14ac:dyDescent="0.25">
      <c r="B29" s="46" t="s">
        <v>29</v>
      </c>
      <c r="C29" s="47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25.5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46" t="s">
        <v>34</v>
      </c>
      <c r="C34" s="47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25.5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48" t="s">
        <v>36</v>
      </c>
      <c r="C39" s="49"/>
      <c r="D39" s="34">
        <f>SUM(D10+D13+D22+D26+D29+D34)</f>
        <v>7971345547</v>
      </c>
      <c r="E39" s="34">
        <f t="shared" ref="E39:H39" si="12">SUM(E10+E13+E22+E26+E29+E34)</f>
        <v>1333165111.9899998</v>
      </c>
      <c r="F39" s="34">
        <f t="shared" si="12"/>
        <v>9304510658.9900017</v>
      </c>
      <c r="G39" s="34">
        <f t="shared" si="12"/>
        <v>8847284678.5400009</v>
      </c>
      <c r="H39" s="34">
        <f t="shared" si="12"/>
        <v>8717227199.5400009</v>
      </c>
      <c r="I39" s="34">
        <f>SUM(I10+I13+I22+I26+I29+I34)</f>
        <v>457225980.45000011</v>
      </c>
    </row>
    <row r="40" spans="2:10" x14ac:dyDescent="0.25">
      <c r="E40" s="21"/>
      <c r="H40" s="21"/>
    </row>
    <row r="41" spans="2:10" x14ac:dyDescent="0.25">
      <c r="B41" s="50" t="s">
        <v>43</v>
      </c>
      <c r="C41" s="50"/>
      <c r="D41" s="50"/>
      <c r="E41" s="50"/>
      <c r="F41" s="50"/>
      <c r="G41" s="50"/>
      <c r="H41" s="50"/>
      <c r="I41" s="50"/>
      <c r="J41" s="50"/>
    </row>
    <row r="42" spans="2:10" x14ac:dyDescent="0.25">
      <c r="B42" s="22"/>
      <c r="C42" s="22"/>
      <c r="D42" s="23"/>
      <c r="E42" s="23"/>
      <c r="F42" s="23"/>
      <c r="G42" s="51"/>
      <c r="H42" s="51"/>
      <c r="I42" s="51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  <mergeCell ref="B5:I5"/>
    <mergeCell ref="B2:I2"/>
    <mergeCell ref="B3:I3"/>
    <mergeCell ref="B4:I4"/>
    <mergeCell ref="D7:H7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2023-05-18T19:40:53Z</dcterms:modified>
</cp:coreProperties>
</file>