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cgloria\Desktop\03 MZO 23\informacion armonizada trimestral\"/>
    </mc:Choice>
  </mc:AlternateContent>
  <xr:revisionPtr revIDLastSave="0" documentId="13_ncr:1_{78C431CF-C73A-435E-8895-7FE0E0DEE0B3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EFE" sheetId="1" r:id="rId1"/>
  </sheets>
  <definedNames>
    <definedName name="_xlnm.Print_Area" localSheetId="0">EFE!$B$1:$E$87</definedName>
  </definedNames>
  <calcPr calcId="191029"/>
</workbook>
</file>

<file path=xl/calcChain.xml><?xml version="1.0" encoding="utf-8"?>
<calcChain xmlns="http://schemas.openxmlformats.org/spreadsheetml/2006/main">
  <c r="D59" i="1" l="1"/>
  <c r="E75" i="1" l="1"/>
  <c r="D74" i="1" s="1"/>
  <c r="D75" i="1" s="1"/>
  <c r="D10" i="1"/>
  <c r="D65" i="1"/>
  <c r="E10" i="1"/>
  <c r="D64" i="1" l="1"/>
  <c r="E64" i="1"/>
  <c r="E58" i="1"/>
  <c r="D58" i="1"/>
  <c r="E22" i="1"/>
  <c r="D22" i="1"/>
  <c r="D40" i="1" s="1"/>
  <c r="E49" i="1" l="1"/>
  <c r="D49" i="1"/>
  <c r="E44" i="1"/>
  <c r="D44" i="1"/>
  <c r="E40" i="1"/>
  <c r="D70" i="1" l="1"/>
  <c r="E70" i="1"/>
  <c r="D54" i="1"/>
  <c r="E54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<sst xmlns="http://schemas.openxmlformats.org/spreadsheetml/2006/main" count="64" uniqueCount="56">
  <si>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</si>
  <si>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</si>
  <si>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</si>
  <si>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</si>
  <si>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</si>
  <si>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</si>
  <si>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</si>
  <si>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</si>
  <si>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</si>
  <si>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</si>
  <si>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</si>
  <si>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</si>
  <si>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</si>
  <si>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</si>
  <si>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</si>
  <si>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</si>
  <si>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</si>
  <si>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</si>
  <si>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</si>
  <si>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</si>
  <si>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</si>
  <si>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</si>
  <si>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</si>
  <si>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</si>
  <si>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</si>
  <si>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</si>
  <si>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</si>
  <si>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</si>
  <si>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</si>
  <si>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</si>
  <si>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</si>
  <si>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</si>
  <si>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</si>
  <si>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</si>
  <si>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</si>
  <si>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</si>
  <si>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</si>
  <si>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</si>
  <si>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</si>
  <si>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</si>
  <si>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</si>
  <si>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</si>
  <si>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</si>
  <si>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</si>
  <si>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</si>
  <si>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</si>
  <si>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</si>
  <si>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</si>
  <si>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</si>
  <si>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</si>
  <si>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</si>
  <si>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Del 01 de Enero al 31 de marzo  2023</t>
  </si>
  <si>
    <t>C. Claudia Gloria Bello</t>
  </si>
  <si>
    <t>Mtro. Gustavo Alfredo González Pacheco</t>
  </si>
  <si>
    <t>Jefe de Unidad Departamental C Unidad de Cuenta Pública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</si>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</sst>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>
      <alignment wrapText="1"/>
    </xf>
    <xf numFmtId="43" fontId="5" fillId="2" borderId="0" xfId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3" fontId="5" fillId="2" borderId="0" xfId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12" xfId="1" applyNumberFormat="1" applyFont="1" applyFill="1" applyBorder="1" applyAlignment="1">
      <alignment horizontal="center" vertical="center"/>
    </xf>
    <xf numFmtId="0" fontId="4" fillId="2" borderId="6" xfId="1" applyNumberFormat="1" applyFont="1" applyFill="1" applyBorder="1" applyAlignment="1">
      <alignment horizontal="center" vertical="center"/>
    </xf>
    <xf numFmtId="43" fontId="5" fillId="2" borderId="6" xfId="1" applyFont="1" applyFill="1" applyBorder="1" applyAlignment="1" applyProtection="1">
      <alignment horizontal="right" vertical="center"/>
    </xf>
    <xf numFmtId="166" fontId="2" fillId="2" borderId="6" xfId="0" applyNumberFormat="1" applyFont="1" applyFill="1" applyBorder="1" applyAlignment="1">
      <alignment horizontal="right" vertical="center"/>
    </xf>
    <xf numFmtId="166" fontId="5" fillId="2" borderId="6" xfId="0" applyNumberFormat="1" applyFont="1" applyFill="1" applyBorder="1" applyAlignment="1">
      <alignment horizontal="right" vertical="center"/>
    </xf>
    <xf numFmtId="166" fontId="5" fillId="2" borderId="6" xfId="1" applyNumberFormat="1" applyFont="1" applyFill="1" applyBorder="1" applyAlignment="1" applyProtection="1">
      <alignment horizontal="right" vertical="center"/>
    </xf>
    <xf numFmtId="166" fontId="4" fillId="2" borderId="6" xfId="1" applyNumberFormat="1" applyFont="1" applyFill="1" applyBorder="1" applyAlignment="1">
      <alignment horizontal="right" vertical="center" wrapText="1"/>
    </xf>
    <xf numFmtId="166" fontId="2" fillId="2" borderId="6" xfId="0" applyNumberFormat="1" applyFont="1" applyFill="1" applyBorder="1" applyAlignment="1">
      <alignment horizontal="right" vertical="center" wrapText="1"/>
    </xf>
    <xf numFmtId="166" fontId="2" fillId="2" borderId="6" xfId="1" applyNumberFormat="1" applyFont="1" applyFill="1" applyBorder="1" applyAlignment="1">
      <alignment horizontal="right" vertical="center"/>
    </xf>
    <xf numFmtId="166" fontId="4" fillId="2" borderId="6" xfId="1" applyNumberFormat="1" applyFont="1" applyFill="1" applyBorder="1" applyAlignment="1">
      <alignment horizontal="right" vertical="center"/>
    </xf>
    <xf numFmtId="166" fontId="4" fillId="2" borderId="9" xfId="1" applyNumberFormat="1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 applyProtection="1">
      <alignment horizontal="right" vertical="center"/>
    </xf>
    <xf numFmtId="166" fontId="2" fillId="2" borderId="13" xfId="0" applyNumberFormat="1" applyFont="1" applyFill="1" applyBorder="1" applyAlignment="1">
      <alignment horizontal="right" vertical="center"/>
    </xf>
    <xf numFmtId="166" fontId="5" fillId="2" borderId="13" xfId="0" applyNumberFormat="1" applyFont="1" applyFill="1" applyBorder="1" applyAlignment="1">
      <alignment horizontal="right" vertical="center"/>
    </xf>
    <xf numFmtId="166" fontId="4" fillId="2" borderId="13" xfId="1" applyNumberFormat="1" applyFont="1" applyFill="1" applyBorder="1" applyAlignment="1">
      <alignment horizontal="right" vertical="center" wrapText="1"/>
    </xf>
    <xf numFmtId="166" fontId="2" fillId="2" borderId="13" xfId="0" applyNumberFormat="1" applyFont="1" applyFill="1" applyBorder="1" applyAlignment="1">
      <alignment horizontal="right" vertical="center" wrapText="1"/>
    </xf>
    <xf numFmtId="166" fontId="2" fillId="2" borderId="13" xfId="1" applyNumberFormat="1" applyFont="1" applyFill="1" applyBorder="1" applyAlignment="1">
      <alignment horizontal="right" vertical="center"/>
    </xf>
    <xf numFmtId="166" fontId="4" fillId="2" borderId="13" xfId="1" applyNumberFormat="1" applyFont="1" applyFill="1" applyBorder="1" applyAlignment="1">
      <alignment horizontal="right" vertical="center"/>
    </xf>
    <xf numFmtId="166" fontId="4" fillId="2" borderId="14" xfId="1" applyNumberFormat="1" applyFont="1" applyFill="1" applyBorder="1" applyAlignment="1">
      <alignment horizontal="right" vertical="center"/>
    </xf>
    <xf numFmtId="166" fontId="4" fillId="2" borderId="6" xfId="0" applyNumberFormat="1" applyFont="1" applyFill="1" applyBorder="1" applyAlignment="1">
      <alignment horizontal="right" vertical="center"/>
    </xf>
    <xf numFmtId="166" fontId="4" fillId="2" borderId="13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wrapText="1"/>
    </xf>
    <xf numFmtId="43" fontId="7" fillId="2" borderId="0" xfId="1" applyFont="1" applyFill="1" applyBorder="1" applyAlignment="1" applyProtection="1">
      <alignment horizontal="right"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43" fontId="8" fillId="2" borderId="0" xfId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43" fontId="7" fillId="2" borderId="0" xfId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638175</xdr:colOff>
      <xdr:row>82</xdr:row>
      <xdr:rowOff>152400</xdr:rowOff>
    </xdr:from>
    <xdr:to>
      <xdr:col>2</xdr:col>
      <xdr:colOff>269325</xdr:colOff>
      <xdr:row>82</xdr:row>
      <xdr:rowOff>152400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7101378-9A07-433A-8B45-FA7D53449D56}"/>
            </a:ext>
          </a:extLst>
        </xdr:cNvPr>
        <xdr:cNvCxnSpPr/>
      </xdr:nvCxnSpPr>
      <xdr:spPr>
        <a:xfrm>
          <a:off x="638175" y="18021300"/>
          <a:ext cx="351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82</xdr:row>
      <xdr:rowOff>152400</xdr:rowOff>
    </xdr:from>
    <xdr:to>
      <xdr:col>4</xdr:col>
      <xdr:colOff>809625</xdr:colOff>
      <xdr:row>82</xdr:row>
      <xdr:rowOff>152400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5302D76-0387-4212-9AA1-E4C8C1113C47}"/>
            </a:ext>
          </a:extLst>
        </xdr:cNvPr>
        <xdr:cNvCxnSpPr/>
      </xdr:nvCxnSpPr>
      <xdr:spPr>
        <a:xfrm>
          <a:off x="4467225" y="18021300"/>
          <a:ext cx="3124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B1" zoomScaleNormal="100" workbookViewId="0">
      <selection activeCell="B1" sqref="B1:E87"/>
    </sheetView>
  </sheetViews>
  <sheetFormatPr baseColWidth="10" defaultColWidth="0" defaultRowHeight="15.75" zeroHeight="1" x14ac:dyDescent="0.25"/>
  <cols>
    <col min="1" max="1" width="11.42578125" style="4" customWidth="1"/>
    <col min="2" max="2" width="41" style="9" customWidth="1"/>
    <col min="3" max="3" width="21.7109375" style="6" customWidth="1"/>
    <col min="4" max="4" width="21.7109375" style="7" customWidth="1"/>
    <col min="5" max="5" width="21.7109375" style="8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1" spans="2:5" x14ac:dyDescent="0.25"/>
    <row r="2" spans="2:5" ht="27" customHeight="1" x14ac:dyDescent="0.25"/>
    <row r="3" spans="2:5" ht="20.25" customHeight="1" x14ac:dyDescent="0.2">
      <c r="B3" s="47" t="s">
        <v>48</v>
      </c>
      <c r="C3" s="48"/>
      <c r="D3" s="48"/>
      <c r="E3" s="49"/>
    </row>
    <row r="4" spans="2:5" ht="20.25" customHeight="1" x14ac:dyDescent="0.2">
      <c r="B4" s="50" t="s">
        <v>49</v>
      </c>
      <c r="C4" s="51"/>
      <c r="D4" s="51"/>
      <c r="E4" s="52"/>
    </row>
    <row r="5" spans="2:5" ht="20.25" customHeight="1" x14ac:dyDescent="0.2">
      <c r="B5" s="50" t="s">
        <v>51</v>
      </c>
      <c r="C5" s="51"/>
      <c r="D5" s="51"/>
      <c r="E5" s="52"/>
    </row>
    <row r="6" spans="2:5" ht="20.25" customHeight="1" x14ac:dyDescent="0.2">
      <c r="B6" s="53" t="s">
        <v>50</v>
      </c>
      <c r="C6" s="54"/>
      <c r="D6" s="54"/>
      <c r="E6" s="55"/>
    </row>
    <row r="7" spans="2:5" ht="31.5" customHeight="1" x14ac:dyDescent="0.2">
      <c r="B7" s="15"/>
      <c r="C7" s="16"/>
      <c r="D7" s="17">
        <v>2023</v>
      </c>
      <c r="E7" s="28">
        <v>2022</v>
      </c>
    </row>
    <row r="8" spans="2:5" x14ac:dyDescent="0.2">
      <c r="B8" s="43" t="s">
        <v>41</v>
      </c>
      <c r="C8" s="44"/>
      <c r="D8" s="18"/>
      <c r="E8" s="29"/>
    </row>
    <row r="9" spans="2:5" x14ac:dyDescent="0.2">
      <c r="B9" s="43"/>
      <c r="C9" s="44"/>
      <c r="D9" s="19"/>
      <c r="E9" s="30"/>
    </row>
    <row r="10" spans="2:5" x14ac:dyDescent="0.2">
      <c r="B10" s="43" t="s">
        <v>0</v>
      </c>
      <c r="C10" s="44"/>
      <c r="D10" s="20">
        <f>SUM(D11:D20)</f>
        <v>3827723233.6799998</v>
      </c>
      <c r="E10" s="20">
        <f>SUM(E11:E20)</f>
        <v>10708473425.139999</v>
      </c>
    </row>
    <row r="11" spans="2:5" x14ac:dyDescent="0.2">
      <c r="B11" s="45" t="s">
        <v>1</v>
      </c>
      <c r="C11" s="46"/>
      <c r="D11" s="21">
        <v>1907317028.52</v>
      </c>
      <c r="E11" s="32">
        <v>3218338040.5</v>
      </c>
    </row>
    <row r="12" spans="2:5" x14ac:dyDescent="0.2">
      <c r="B12" s="45" t="s">
        <v>30</v>
      </c>
      <c r="C12" s="46"/>
      <c r="D12" s="21">
        <v>0</v>
      </c>
      <c r="E12" s="32">
        <v>0</v>
      </c>
    </row>
    <row r="13" spans="2:5" x14ac:dyDescent="0.2">
      <c r="B13" s="45" t="s">
        <v>2</v>
      </c>
      <c r="C13" s="46"/>
      <c r="D13" s="21">
        <v>24108938.93</v>
      </c>
      <c r="E13" s="32">
        <v>171352721.5</v>
      </c>
    </row>
    <row r="14" spans="2:5" x14ac:dyDescent="0.2">
      <c r="B14" s="45" t="s">
        <v>3</v>
      </c>
      <c r="C14" s="46"/>
      <c r="D14" s="21">
        <v>270070814.74000001</v>
      </c>
      <c r="E14" s="32">
        <v>776687071.99000001</v>
      </c>
    </row>
    <row r="15" spans="2:5" x14ac:dyDescent="0.2">
      <c r="B15" s="45" t="s">
        <v>42</v>
      </c>
      <c r="C15" s="46"/>
      <c r="D15" s="21">
        <v>83031049.489999995</v>
      </c>
      <c r="E15" s="32">
        <v>241365935.46000001</v>
      </c>
    </row>
    <row r="16" spans="2:5" x14ac:dyDescent="0.2">
      <c r="B16" s="45" t="s">
        <v>43</v>
      </c>
      <c r="C16" s="46"/>
      <c r="D16" s="21">
        <v>36977253.539999999</v>
      </c>
      <c r="E16" s="32">
        <v>135112875.86000001</v>
      </c>
    </row>
    <row r="17" spans="2:5" x14ac:dyDescent="0.2">
      <c r="B17" s="45" t="s">
        <v>44</v>
      </c>
      <c r="C17" s="46"/>
      <c r="D17" s="21">
        <v>0</v>
      </c>
      <c r="E17" s="32">
        <v>0</v>
      </c>
    </row>
    <row r="18" spans="2:5" ht="52.5" customHeight="1" x14ac:dyDescent="0.2">
      <c r="B18" s="45" t="s">
        <v>45</v>
      </c>
      <c r="C18" s="46"/>
      <c r="D18" s="21">
        <v>1478170401.4200001</v>
      </c>
      <c r="E18" s="32">
        <v>5039625335.29</v>
      </c>
    </row>
    <row r="19" spans="2:5" ht="33" customHeight="1" x14ac:dyDescent="0.2">
      <c r="B19" s="45" t="s">
        <v>46</v>
      </c>
      <c r="C19" s="46"/>
      <c r="D19" s="21">
        <v>0</v>
      </c>
      <c r="E19" s="32">
        <v>0</v>
      </c>
    </row>
    <row r="20" spans="2:5" x14ac:dyDescent="0.2">
      <c r="B20" s="45" t="s">
        <v>31</v>
      </c>
      <c r="C20" s="46"/>
      <c r="D20" s="22">
        <v>28047747.039999999</v>
      </c>
      <c r="E20" s="32">
        <v>1125991444.54</v>
      </c>
    </row>
    <row r="21" spans="2:5" x14ac:dyDescent="0.2">
      <c r="B21" s="45"/>
      <c r="C21" s="46"/>
      <c r="D21" s="19"/>
      <c r="E21" s="30"/>
    </row>
    <row r="22" spans="2:5" x14ac:dyDescent="0.2">
      <c r="B22" s="43" t="s">
        <v>12</v>
      </c>
      <c r="C22" s="44"/>
      <c r="D22" s="20">
        <f>SUM(D23:D38)</f>
        <v>2028898636.49</v>
      </c>
      <c r="E22" s="31">
        <f>SUM(E23:E38)</f>
        <v>9335763987.3900013</v>
      </c>
    </row>
    <row r="23" spans="2:5" x14ac:dyDescent="0.2">
      <c r="B23" s="45" t="s">
        <v>13</v>
      </c>
      <c r="C23" s="46"/>
      <c r="D23" s="21">
        <v>984184019.65999997</v>
      </c>
      <c r="E23" s="32">
        <v>3888669094.7600002</v>
      </c>
    </row>
    <row r="24" spans="2:5" x14ac:dyDescent="0.2">
      <c r="B24" s="45" t="s">
        <v>14</v>
      </c>
      <c r="C24" s="46"/>
      <c r="D24" s="21">
        <v>66626831.609999999</v>
      </c>
      <c r="E24" s="32">
        <v>508068177.13</v>
      </c>
    </row>
    <row r="25" spans="2:5" x14ac:dyDescent="0.2">
      <c r="B25" s="45" t="s">
        <v>15</v>
      </c>
      <c r="C25" s="46"/>
      <c r="D25" s="21">
        <v>285946634.32999998</v>
      </c>
      <c r="E25" s="32">
        <v>1229035274.24</v>
      </c>
    </row>
    <row r="26" spans="2:5" ht="31.5" customHeight="1" x14ac:dyDescent="0.2">
      <c r="B26" s="45" t="s">
        <v>7</v>
      </c>
      <c r="C26" s="46"/>
      <c r="D26" s="21">
        <v>34500000</v>
      </c>
      <c r="E26" s="32">
        <v>58672048.549999997</v>
      </c>
    </row>
    <row r="27" spans="2:5" x14ac:dyDescent="0.2">
      <c r="B27" s="45" t="s">
        <v>8</v>
      </c>
      <c r="C27" s="46"/>
      <c r="D27" s="21">
        <v>275434694.61000001</v>
      </c>
      <c r="E27" s="32">
        <v>1274765189.22</v>
      </c>
    </row>
    <row r="28" spans="2:5" x14ac:dyDescent="0.2">
      <c r="B28" s="45" t="s">
        <v>9</v>
      </c>
      <c r="C28" s="46"/>
      <c r="D28" s="21">
        <v>0</v>
      </c>
      <c r="E28" s="32">
        <v>25796637.920000002</v>
      </c>
    </row>
    <row r="29" spans="2:5" x14ac:dyDescent="0.2">
      <c r="B29" s="45" t="s">
        <v>10</v>
      </c>
      <c r="C29" s="46"/>
      <c r="D29" s="21">
        <v>66505903.340000004</v>
      </c>
      <c r="E29" s="32">
        <v>222667193.31</v>
      </c>
    </row>
    <row r="30" spans="2:5" x14ac:dyDescent="0.2">
      <c r="B30" s="45" t="s">
        <v>11</v>
      </c>
      <c r="C30" s="46"/>
      <c r="D30" s="21">
        <v>0</v>
      </c>
      <c r="E30" s="32">
        <v>0</v>
      </c>
    </row>
    <row r="31" spans="2:5" ht="31.5" customHeight="1" x14ac:dyDescent="0.2">
      <c r="B31" s="45" t="s">
        <v>16</v>
      </c>
      <c r="C31" s="46"/>
      <c r="D31" s="21">
        <v>2754585.66</v>
      </c>
      <c r="E31" s="32">
        <v>8198984.8700000001</v>
      </c>
    </row>
    <row r="32" spans="2:5" x14ac:dyDescent="0.2">
      <c r="B32" s="45" t="s">
        <v>17</v>
      </c>
      <c r="C32" s="46"/>
      <c r="D32" s="21">
        <v>0</v>
      </c>
      <c r="E32" s="32">
        <v>0</v>
      </c>
    </row>
    <row r="33" spans="2:8" x14ac:dyDescent="0.2">
      <c r="B33" s="45" t="s">
        <v>18</v>
      </c>
      <c r="C33" s="46"/>
      <c r="D33" s="21">
        <v>41606994.240000002</v>
      </c>
      <c r="E33" s="32">
        <v>120194303.45</v>
      </c>
    </row>
    <row r="34" spans="2:8" x14ac:dyDescent="0.2">
      <c r="B34" s="45" t="s">
        <v>19</v>
      </c>
      <c r="C34" s="46"/>
      <c r="D34" s="21">
        <v>0</v>
      </c>
      <c r="E34" s="32">
        <v>0</v>
      </c>
    </row>
    <row r="35" spans="2:8" x14ac:dyDescent="0.2">
      <c r="B35" s="45" t="s">
        <v>4</v>
      </c>
      <c r="C35" s="46"/>
      <c r="D35" s="21">
        <v>0</v>
      </c>
      <c r="E35" s="32">
        <v>0</v>
      </c>
    </row>
    <row r="36" spans="2:8" x14ac:dyDescent="0.2">
      <c r="B36" s="45" t="s">
        <v>5</v>
      </c>
      <c r="C36" s="46"/>
      <c r="D36" s="21">
        <v>0</v>
      </c>
      <c r="E36" s="32">
        <v>0</v>
      </c>
    </row>
    <row r="37" spans="2:8" x14ac:dyDescent="0.2">
      <c r="B37" s="45" t="s">
        <v>6</v>
      </c>
      <c r="C37" s="46"/>
      <c r="D37" s="21">
        <v>0</v>
      </c>
      <c r="E37" s="32">
        <v>0</v>
      </c>
    </row>
    <row r="38" spans="2:8" x14ac:dyDescent="0.2">
      <c r="B38" s="45" t="s">
        <v>32</v>
      </c>
      <c r="C38" s="46"/>
      <c r="D38" s="21">
        <v>271338973.04000002</v>
      </c>
      <c r="E38" s="32">
        <v>1999697083.9400001</v>
      </c>
      <c r="H38" s="3"/>
    </row>
    <row r="39" spans="2:8" x14ac:dyDescent="0.2">
      <c r="B39" s="45"/>
      <c r="C39" s="46"/>
      <c r="D39" s="21"/>
      <c r="E39" s="32"/>
    </row>
    <row r="40" spans="2:8" x14ac:dyDescent="0.2">
      <c r="B40" s="43" t="s">
        <v>20</v>
      </c>
      <c r="C40" s="44"/>
      <c r="D40" s="23">
        <f>SUM(D10-D22)</f>
        <v>1798824597.1899998</v>
      </c>
      <c r="E40" s="33">
        <f>SUM(E10-E22)</f>
        <v>1372709437.7499981</v>
      </c>
    </row>
    <row r="41" spans="2:8" x14ac:dyDescent="0.2">
      <c r="B41" s="43"/>
      <c r="C41" s="44"/>
      <c r="D41" s="24"/>
      <c r="E41" s="34"/>
    </row>
    <row r="42" spans="2:8" x14ac:dyDescent="0.2">
      <c r="B42" s="43" t="s">
        <v>21</v>
      </c>
      <c r="C42" s="44"/>
      <c r="D42" s="24"/>
      <c r="E42" s="34"/>
    </row>
    <row r="43" spans="2:8" x14ac:dyDescent="0.2">
      <c r="B43" s="43"/>
      <c r="C43" s="44"/>
      <c r="D43" s="24"/>
      <c r="E43" s="34"/>
    </row>
    <row r="44" spans="2:8" x14ac:dyDescent="0.2">
      <c r="B44" s="43" t="s">
        <v>0</v>
      </c>
      <c r="C44" s="44"/>
      <c r="D44" s="20">
        <f>SUM(D45:D47)</f>
        <v>180976214.87</v>
      </c>
      <c r="E44" s="31">
        <f>SUM(E45:E47)</f>
        <v>161224746.11000001</v>
      </c>
    </row>
    <row r="45" spans="2:8" ht="31.5" customHeight="1" x14ac:dyDescent="0.2">
      <c r="B45" s="45" t="s">
        <v>33</v>
      </c>
      <c r="C45" s="46"/>
      <c r="D45" s="21">
        <v>35907642.57</v>
      </c>
      <c r="E45" s="32">
        <v>0</v>
      </c>
    </row>
    <row r="46" spans="2:8" x14ac:dyDescent="0.2">
      <c r="B46" s="45" t="s">
        <v>34</v>
      </c>
      <c r="C46" s="46"/>
      <c r="D46" s="21">
        <v>12774865.07</v>
      </c>
      <c r="E46" s="32">
        <v>0</v>
      </c>
    </row>
    <row r="47" spans="2:8" x14ac:dyDescent="0.2">
      <c r="B47" s="45" t="s">
        <v>35</v>
      </c>
      <c r="C47" s="46"/>
      <c r="D47" s="21">
        <v>132293707.23</v>
      </c>
      <c r="E47" s="32">
        <v>161224746.11000001</v>
      </c>
    </row>
    <row r="48" spans="2:8" x14ac:dyDescent="0.2">
      <c r="B48" s="45"/>
      <c r="C48" s="46"/>
      <c r="D48" s="21"/>
      <c r="E48" s="32"/>
    </row>
    <row r="49" spans="2:8" x14ac:dyDescent="0.2">
      <c r="B49" s="43" t="s">
        <v>12</v>
      </c>
      <c r="C49" s="44"/>
      <c r="D49" s="20">
        <f>SUM(D50:D53)</f>
        <v>32320360.969999999</v>
      </c>
      <c r="E49" s="31">
        <f>SUM(E50:E53)</f>
        <v>1211696980.8699999</v>
      </c>
    </row>
    <row r="50" spans="2:8" ht="31.5" customHeight="1" x14ac:dyDescent="0.2">
      <c r="B50" s="45" t="s">
        <v>33</v>
      </c>
      <c r="C50" s="46"/>
      <c r="D50" s="21">
        <v>0</v>
      </c>
      <c r="E50" s="32">
        <v>621942721.98000002</v>
      </c>
    </row>
    <row r="51" spans="2:8" x14ac:dyDescent="0.2">
      <c r="B51" s="45" t="s">
        <v>34</v>
      </c>
      <c r="C51" s="46"/>
      <c r="D51" s="21">
        <v>0</v>
      </c>
      <c r="E51" s="32">
        <v>186433242.06</v>
      </c>
      <c r="H51" s="1"/>
    </row>
    <row r="52" spans="2:8" x14ac:dyDescent="0.2">
      <c r="B52" s="45" t="s">
        <v>36</v>
      </c>
      <c r="C52" s="46"/>
      <c r="D52" s="21">
        <v>32320360.969999999</v>
      </c>
      <c r="E52" s="32">
        <v>403321016.82999998</v>
      </c>
      <c r="H52" s="1"/>
    </row>
    <row r="53" spans="2:8" x14ac:dyDescent="0.2">
      <c r="B53" s="45"/>
      <c r="C53" s="46"/>
      <c r="D53" s="21"/>
      <c r="E53" s="32"/>
      <c r="H53" s="2"/>
    </row>
    <row r="54" spans="2:8" x14ac:dyDescent="0.2">
      <c r="B54" s="43" t="s">
        <v>22</v>
      </c>
      <c r="C54" s="44"/>
      <c r="D54" s="23">
        <f>SUM(D44-D49)</f>
        <v>148655853.90000001</v>
      </c>
      <c r="E54" s="33">
        <f>SUM(E44-E49)</f>
        <v>-1050472234.7599999</v>
      </c>
      <c r="H54" s="1"/>
    </row>
    <row r="55" spans="2:8" x14ac:dyDescent="0.2">
      <c r="B55" s="45"/>
      <c r="C55" s="46"/>
      <c r="D55" s="21"/>
      <c r="E55" s="32"/>
      <c r="H55" s="2"/>
    </row>
    <row r="56" spans="2:8" x14ac:dyDescent="0.2">
      <c r="B56" s="43" t="s">
        <v>23</v>
      </c>
      <c r="C56" s="44"/>
      <c r="D56" s="21"/>
      <c r="E56" s="32"/>
    </row>
    <row r="57" spans="2:8" x14ac:dyDescent="0.2">
      <c r="B57" s="43"/>
      <c r="C57" s="44"/>
      <c r="D57" s="21"/>
      <c r="E57" s="32"/>
    </row>
    <row r="58" spans="2:8" x14ac:dyDescent="0.2">
      <c r="B58" s="43" t="s">
        <v>0</v>
      </c>
      <c r="C58" s="44"/>
      <c r="D58" s="20">
        <f>SUM(D60:D62)</f>
        <v>98843876.390000001</v>
      </c>
      <c r="E58" s="31">
        <f>SUM(E60:E62)</f>
        <v>500474792.27999997</v>
      </c>
    </row>
    <row r="59" spans="2:8" x14ac:dyDescent="0.2">
      <c r="B59" s="45" t="s">
        <v>24</v>
      </c>
      <c r="C59" s="46"/>
      <c r="D59" s="21">
        <f>SUM(D60)</f>
        <v>64873303.509999998</v>
      </c>
      <c r="E59" s="32">
        <v>82997250.150000006</v>
      </c>
    </row>
    <row r="60" spans="2:8" x14ac:dyDescent="0.2">
      <c r="B60" s="45" t="s">
        <v>39</v>
      </c>
      <c r="C60" s="46"/>
      <c r="D60" s="21">
        <v>64873303.509999998</v>
      </c>
      <c r="E60" s="32">
        <v>82997250.150000006</v>
      </c>
      <c r="F60" s="5"/>
    </row>
    <row r="61" spans="2:8" x14ac:dyDescent="0.2">
      <c r="B61" s="45" t="s">
        <v>40</v>
      </c>
      <c r="C61" s="46"/>
      <c r="D61" s="21">
        <v>0</v>
      </c>
      <c r="E61" s="32">
        <v>0</v>
      </c>
    </row>
    <row r="62" spans="2:8" x14ac:dyDescent="0.2">
      <c r="B62" s="43" t="s">
        <v>38</v>
      </c>
      <c r="C62" s="44"/>
      <c r="D62" s="20">
        <v>33970572.880000003</v>
      </c>
      <c r="E62" s="32">
        <v>417477542.13</v>
      </c>
    </row>
    <row r="63" spans="2:8" x14ac:dyDescent="0.2">
      <c r="B63" s="45"/>
      <c r="C63" s="46"/>
      <c r="D63" s="21"/>
      <c r="E63" s="32"/>
    </row>
    <row r="64" spans="2:8" x14ac:dyDescent="0.2">
      <c r="B64" s="43" t="s">
        <v>12</v>
      </c>
      <c r="C64" s="44"/>
      <c r="D64" s="20">
        <f>SUM(D65+D68)</f>
        <v>393863285.98000002</v>
      </c>
      <c r="E64" s="31">
        <f>SUM(E65+E68)</f>
        <v>412079556.47000003</v>
      </c>
      <c r="F64" s="14"/>
    </row>
    <row r="65" spans="2:5" x14ac:dyDescent="0.2">
      <c r="B65" s="45" t="s">
        <v>25</v>
      </c>
      <c r="C65" s="46"/>
      <c r="D65" s="21">
        <f>SUM(D66)</f>
        <v>247720555.63999999</v>
      </c>
      <c r="E65" s="32">
        <v>72947137.989999995</v>
      </c>
    </row>
    <row r="66" spans="2:5" x14ac:dyDescent="0.2">
      <c r="B66" s="45" t="s">
        <v>39</v>
      </c>
      <c r="C66" s="46"/>
      <c r="D66" s="21">
        <v>247720555.63999999</v>
      </c>
      <c r="E66" s="32">
        <v>72947137.989999995</v>
      </c>
    </row>
    <row r="67" spans="2:5" x14ac:dyDescent="0.2">
      <c r="B67" s="45" t="s">
        <v>40</v>
      </c>
      <c r="C67" s="46"/>
      <c r="D67" s="21">
        <v>0</v>
      </c>
      <c r="E67" s="32">
        <v>0</v>
      </c>
    </row>
    <row r="68" spans="2:5" ht="15" customHeight="1" x14ac:dyDescent="0.2">
      <c r="B68" s="43" t="s">
        <v>37</v>
      </c>
      <c r="C68" s="44"/>
      <c r="D68" s="20">
        <v>146142730.34</v>
      </c>
      <c r="E68" s="32">
        <v>339132418.48000002</v>
      </c>
    </row>
    <row r="69" spans="2:5" x14ac:dyDescent="0.2">
      <c r="B69" s="43"/>
      <c r="C69" s="44"/>
      <c r="D69" s="25"/>
      <c r="E69" s="35"/>
    </row>
    <row r="70" spans="2:5" ht="30.75" customHeight="1" x14ac:dyDescent="0.2">
      <c r="B70" s="43" t="s">
        <v>26</v>
      </c>
      <c r="C70" s="44"/>
      <c r="D70" s="26">
        <f>SUM(D58-D64)</f>
        <v>-295019409.59000003</v>
      </c>
      <c r="E70" s="36">
        <f>SUM(E58-E64)</f>
        <v>88395235.809999943</v>
      </c>
    </row>
    <row r="71" spans="2:5" x14ac:dyDescent="0.2">
      <c r="B71" s="43"/>
      <c r="C71" s="44"/>
      <c r="D71" s="25"/>
      <c r="E71" s="35"/>
    </row>
    <row r="72" spans="2:5" ht="31.5" customHeight="1" x14ac:dyDescent="0.2">
      <c r="B72" s="43" t="s">
        <v>27</v>
      </c>
      <c r="C72" s="44"/>
      <c r="D72" s="38">
        <v>1652461041.5</v>
      </c>
      <c r="E72" s="39">
        <v>410632438.80000001</v>
      </c>
    </row>
    <row r="73" spans="2:5" x14ac:dyDescent="0.2">
      <c r="B73" s="43"/>
      <c r="C73" s="44"/>
      <c r="D73" s="26"/>
      <c r="E73" s="36"/>
    </row>
    <row r="74" spans="2:5" ht="31.5" customHeight="1" x14ac:dyDescent="0.2">
      <c r="B74" s="43" t="s">
        <v>28</v>
      </c>
      <c r="C74" s="44"/>
      <c r="D74" s="26">
        <f>SUM(E75)</f>
        <v>1471014473.49</v>
      </c>
      <c r="E74" s="36">
        <v>1060382034.6900001</v>
      </c>
    </row>
    <row r="75" spans="2:5" ht="32.25" customHeight="1" x14ac:dyDescent="0.2">
      <c r="B75" s="40" t="s">
        <v>29</v>
      </c>
      <c r="C75" s="41"/>
      <c r="D75" s="27">
        <f>SUM(D74+D72)</f>
        <v>3123475514.9899998</v>
      </c>
      <c r="E75" s="37">
        <f>SUM(E74+E72)</f>
        <v>1471014473.49</v>
      </c>
    </row>
    <row r="76" spans="2:5" x14ac:dyDescent="0.25"/>
    <row r="77" spans="2:5" x14ac:dyDescent="0.25">
      <c r="B77" s="10"/>
      <c r="C77" s="11"/>
      <c r="D77" s="12"/>
      <c r="E77" s="13"/>
    </row>
    <row r="78" spans="2:5" ht="35.25" customHeight="1" x14ac:dyDescent="0.2">
      <c r="B78" s="42" t="s">
        <v>47</v>
      </c>
      <c r="C78" s="42"/>
      <c r="D78" s="42"/>
      <c r="E78" s="42"/>
    </row>
    <row r="79" spans="2:5" x14ac:dyDescent="0.25"/>
    <row r="80" spans="2:5" x14ac:dyDescent="0.25"/>
    <row r="81" spans="2:5" ht="12.75" x14ac:dyDescent="0.2">
      <c r="B81" s="56"/>
      <c r="C81" s="57"/>
      <c r="D81" s="58"/>
      <c r="E81" s="59"/>
    </row>
    <row r="82" spans="2:5" ht="12.75" x14ac:dyDescent="0.2">
      <c r="B82" s="56"/>
      <c r="C82" s="57"/>
      <c r="D82" s="58"/>
      <c r="E82" s="59"/>
    </row>
    <row r="83" spans="2:5" ht="12.75" x14ac:dyDescent="0.2">
      <c r="B83" s="56"/>
      <c r="C83" s="57"/>
      <c r="D83" s="58"/>
      <c r="E83" s="59"/>
    </row>
    <row r="84" spans="2:5" ht="12.75" x14ac:dyDescent="0.2">
      <c r="B84" s="60" t="s">
        <v>52</v>
      </c>
      <c r="C84" s="57"/>
      <c r="D84" s="61" t="s">
        <v>53</v>
      </c>
      <c r="E84" s="59"/>
    </row>
    <row r="85" spans="2:5" ht="25.5" x14ac:dyDescent="0.2">
      <c r="B85" s="62" t="s">
        <v>54</v>
      </c>
      <c r="C85" s="57"/>
      <c r="D85" s="63" t="s">
        <v>55</v>
      </c>
      <c r="E85" s="59"/>
    </row>
    <row r="86" spans="2:5" ht="12.75" x14ac:dyDescent="0.2">
      <c r="B86" s="56"/>
      <c r="C86" s="57"/>
      <c r="D86" s="58"/>
      <c r="E86" s="59"/>
    </row>
    <row r="87" spans="2:5" ht="12.75" x14ac:dyDescent="0.2">
      <c r="B87" s="56"/>
      <c r="C87" s="57"/>
      <c r="D87" s="58"/>
      <c r="E87" s="59"/>
    </row>
    <row r="88" spans="2:5" ht="12.75" x14ac:dyDescent="0.2">
      <c r="B88" s="56"/>
      <c r="C88" s="57"/>
      <c r="D88" s="58"/>
      <c r="E88" s="59"/>
    </row>
    <row r="89" spans="2:5" ht="12.75" x14ac:dyDescent="0.2">
      <c r="B89" s="56"/>
      <c r="C89" s="57"/>
      <c r="D89" s="58"/>
      <c r="E89" s="59"/>
    </row>
    <row r="90" spans="2:5" x14ac:dyDescent="0.25"/>
    <row r="91" spans="2:5" x14ac:dyDescent="0.25"/>
    <row r="92" spans="2:5" x14ac:dyDescent="0.25"/>
    <row r="93" spans="2:5" x14ac:dyDescent="0.25"/>
  </sheetData>
  <mergeCells count="73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5:C75"/>
    <mergeCell ref="B78:E78"/>
    <mergeCell ref="B70:C70"/>
    <mergeCell ref="B71:C71"/>
    <mergeCell ref="B72:C72"/>
    <mergeCell ref="B73:C73"/>
    <mergeCell ref="B74:C74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portrait" errors="NA" r:id="rId1"/>
  <headerFooter alignWithMargins="0"/>
  <rowBreaks count="1" manualBreakCount="1">
    <brk id="39" max="16383" man="1"/>
  </rowBreaks>
  <ignoredErrors>
    <ignoredError sqref="D49:E49 D58:E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2023-05-16T21:54:10Z</cp:lastPrinted>
  <dcterms:created xsi:type="dcterms:W3CDTF">2017-05-28T18:17:58Z</dcterms:created>
  <dcterms:modified xsi:type="dcterms:W3CDTF">2023-05-16T21:54:48Z</dcterms:modified>
</cp:coreProperties>
</file>