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13_ncr:1_{5CD0B715-9F5F-492F-B32A-9D6626CC3F7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 2" sheetId="2" r:id="rId1"/>
  </sheets>
  <definedNames>
    <definedName name="_xlnm.Print_Area" localSheetId="0">'LDF 2'!$A$1:$J$42</definedName>
  </definedNames>
  <calcPr calcId="191029"/>
</workbook>
</file>

<file path=xl/calcChain.xml><?xml version="1.0" encoding="utf-8"?>
<calcChain xmlns="http://schemas.openxmlformats.org/spreadsheetml/2006/main">
  <c r="G11" i="2" l="1"/>
  <c r="G19" i="2" l="1"/>
  <c r="G12" i="2" l="1"/>
  <c r="G13" i="2"/>
  <c r="C14" i="2"/>
  <c r="C9" i="2" s="1"/>
  <c r="C21" i="2" s="1"/>
  <c r="D14" i="2"/>
  <c r="E14" i="2"/>
  <c r="F14" i="2"/>
  <c r="I10" i="2" l="1"/>
  <c r="H10" i="2"/>
  <c r="E10" i="2"/>
  <c r="E9" i="2" s="1"/>
  <c r="E21" i="2" s="1"/>
  <c r="D10" i="2"/>
  <c r="G10" i="2" l="1"/>
  <c r="G15" i="2"/>
  <c r="G16" i="2"/>
  <c r="G17" i="2"/>
  <c r="D9" i="2"/>
  <c r="D21" i="2" s="1"/>
  <c r="I14" i="2" l="1"/>
  <c r="I9" i="2" s="1"/>
  <c r="I21" i="2" s="1"/>
  <c r="H14" i="2"/>
  <c r="H9" i="2" s="1"/>
  <c r="H21" i="2" s="1"/>
  <c r="F9" i="2" l="1"/>
  <c r="G9" i="2" s="1"/>
  <c r="G21" i="2" s="1"/>
  <c r="G14" i="2"/>
  <c r="F21" i="2" l="1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<sst xmlns="http://schemas.openxmlformats.org/spreadsheetml/2006/main" count="53" uniqueCount="50">
  <si>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</si>
  <si>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</si>
  <si>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</si>
  <si>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</si>
  <si>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</si>
  <si>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</si>
  <si>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</si>
  <si>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</si>
  <si>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</si>
  <si>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</si>
  <si>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</si>
  <si>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</si>
  <si>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</si>
  <si>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</si>
  <si>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</si>
  <si>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</si>
  <si>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</si>
  <si>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</si>
  <si>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</si>
  <si>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</si>
  <si>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</si>
  <si>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</si>
  <si>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</si>
  <si>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</si>
  <si>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</si>
  <si>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</si>
  <si>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</si>
  <si>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</si>
  <si>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</si>
  <si>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</si>
  <si>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</si>
  <si>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</si>
  <si>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</si>
  <si>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</si>
  <si>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</si>
  <si>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</si>
  <si>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</si>
  <si>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</si>
  <si>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</si>
  <si>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</si>
  <si>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</si>
  <si>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</si>
  <si>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</si>
  <si>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>Del 01 de Enero al 31 de Marzo 2023</t>
  </si>
  <si>
    <t xml:space="preserve">C. Crédito 3 </t>
  </si>
  <si>
    <t>805'107,892.22</t>
  </si>
  <si>
    <t xml:space="preserve">2447 dias </t>
  </si>
  <si>
    <t>TIIE+0.32</t>
  </si>
  <si>
    <t>TIIE a 28 días mas sobretasa de 0.32%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</si>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</sst>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5" zoomScaleNormal="85" workbookViewId="0">
      <selection activeCell="D15" sqref="D15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52" customWidth="1"/>
    <col min="3" max="3" width="16.42578125" style="53" bestFit="1" customWidth="1"/>
    <col min="4" max="5" width="17.42578125" style="53" bestFit="1" customWidth="1"/>
    <col min="6" max="6" width="15.5703125" style="53" customWidth="1"/>
    <col min="7" max="7" width="17.42578125" style="53" bestFit="1" customWidth="1"/>
    <col min="8" max="8" width="14" style="53" bestFit="1" customWidth="1"/>
    <col min="9" max="9" width="17.85546875" style="53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1"/>
      <c r="C1" s="7"/>
      <c r="D1" s="7"/>
      <c r="E1" s="7"/>
      <c r="F1" s="7"/>
      <c r="G1" s="7"/>
      <c r="H1" s="7"/>
      <c r="I1" s="7"/>
    </row>
    <row r="2" spans="2:11" ht="16.5" customHeight="1" x14ac:dyDescent="0.2">
      <c r="B2" s="60" t="s">
        <v>12</v>
      </c>
      <c r="C2" s="61"/>
      <c r="D2" s="61"/>
      <c r="E2" s="61"/>
      <c r="F2" s="61"/>
      <c r="G2" s="61"/>
      <c r="H2" s="61"/>
      <c r="I2" s="62"/>
    </row>
    <row r="3" spans="2:11" ht="16.5" customHeight="1" x14ac:dyDescent="0.2">
      <c r="B3" s="63" t="s">
        <v>0</v>
      </c>
      <c r="C3" s="64"/>
      <c r="D3" s="64"/>
      <c r="E3" s="64"/>
      <c r="F3" s="64"/>
      <c r="G3" s="64"/>
      <c r="H3" s="64"/>
      <c r="I3" s="65"/>
    </row>
    <row r="4" spans="2:11" ht="16.5" customHeight="1" x14ac:dyDescent="0.2">
      <c r="B4" s="63" t="s">
        <v>43</v>
      </c>
      <c r="C4" s="64"/>
      <c r="D4" s="64"/>
      <c r="E4" s="64"/>
      <c r="F4" s="64"/>
      <c r="G4" s="64"/>
      <c r="H4" s="64"/>
      <c r="I4" s="65"/>
    </row>
    <row r="5" spans="2:11" ht="16.5" customHeight="1" x14ac:dyDescent="0.2">
      <c r="B5" s="66" t="s">
        <v>13</v>
      </c>
      <c r="C5" s="67"/>
      <c r="D5" s="67"/>
      <c r="E5" s="67"/>
      <c r="F5" s="67"/>
      <c r="G5" s="67"/>
      <c r="H5" s="67"/>
      <c r="I5" s="68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ht="84" customHeight="1" x14ac:dyDescent="0.2">
      <c r="B7" s="12" t="s">
        <v>17</v>
      </c>
      <c r="C7" s="5" t="s">
        <v>49</v>
      </c>
      <c r="D7" s="5" t="s">
        <v>1</v>
      </c>
      <c r="E7" s="12" t="s">
        <v>2</v>
      </c>
      <c r="F7" s="5" t="s">
        <v>3</v>
      </c>
      <c r="G7" s="5" t="s">
        <v>14</v>
      </c>
      <c r="H7" s="12" t="s">
        <v>15</v>
      </c>
      <c r="I7" s="12" t="s">
        <v>16</v>
      </c>
    </row>
    <row r="8" spans="2:11" x14ac:dyDescent="0.2">
      <c r="B8" s="9"/>
      <c r="C8" s="10"/>
      <c r="D8" s="8"/>
      <c r="E8" s="10"/>
      <c r="F8" s="8"/>
      <c r="G8" s="10"/>
      <c r="H8" s="8"/>
      <c r="I8" s="10"/>
      <c r="K8" s="3"/>
    </row>
    <row r="9" spans="2:11" x14ac:dyDescent="0.2">
      <c r="B9" s="9" t="s">
        <v>18</v>
      </c>
      <c r="C9" s="6">
        <f>C10+C14</f>
        <v>1069331560.49</v>
      </c>
      <c r="D9" s="6">
        <f t="shared" ref="D9" si="0">D10+D14</f>
        <v>920742314.40999997</v>
      </c>
      <c r="E9" s="6">
        <f>E10+E14</f>
        <v>941686704.85000002</v>
      </c>
      <c r="F9" s="31">
        <f>SUM(F10+F14)</f>
        <v>0</v>
      </c>
      <c r="G9" s="6">
        <f>C9+D9-E9+F9</f>
        <v>1048387170.0500001</v>
      </c>
      <c r="H9" s="28">
        <f>H10+H14</f>
        <v>0</v>
      </c>
      <c r="I9" s="28">
        <f>I10+I14</f>
        <v>0</v>
      </c>
      <c r="J9" s="4"/>
      <c r="K9" s="3"/>
    </row>
    <row r="10" spans="2:11" x14ac:dyDescent="0.2">
      <c r="B10" s="9" t="s">
        <v>19</v>
      </c>
      <c r="C10" s="25">
        <v>0</v>
      </c>
      <c r="D10" s="22">
        <f>SUM(D11:D13)</f>
        <v>150757665.22999999</v>
      </c>
      <c r="E10" s="25">
        <f>SUM(E11:E13)</f>
        <v>85884361.719999999</v>
      </c>
      <c r="F10" s="31">
        <v>0</v>
      </c>
      <c r="G10" s="25">
        <f t="shared" ref="G10:G17" si="1">C10+D10-E10+F10</f>
        <v>64873303.50999999</v>
      </c>
      <c r="H10" s="22">
        <f>SUM(H11:H13)</f>
        <v>0</v>
      </c>
      <c r="I10" s="25">
        <f>SUM(I11:I13)</f>
        <v>0</v>
      </c>
      <c r="K10" s="3"/>
    </row>
    <row r="11" spans="2:11" x14ac:dyDescent="0.2">
      <c r="B11" s="19" t="s">
        <v>20</v>
      </c>
      <c r="C11" s="15">
        <v>0</v>
      </c>
      <c r="D11" s="30">
        <v>150757665.22999999</v>
      </c>
      <c r="E11" s="15">
        <v>85884361.719999999</v>
      </c>
      <c r="F11" s="30">
        <v>0</v>
      </c>
      <c r="G11" s="15">
        <f>C11+D11-E11+F11</f>
        <v>64873303.50999999</v>
      </c>
      <c r="H11" s="30">
        <v>0</v>
      </c>
      <c r="I11" s="15">
        <v>0</v>
      </c>
    </row>
    <row r="12" spans="2:11" x14ac:dyDescent="0.2">
      <c r="B12" s="19" t="s">
        <v>21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 x14ac:dyDescent="0.2">
      <c r="B13" s="19" t="s">
        <v>22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 x14ac:dyDescent="0.2">
      <c r="B14" s="9" t="s">
        <v>23</v>
      </c>
      <c r="C14" s="6">
        <f>SUM(C15:C17)</f>
        <v>1069331560.49</v>
      </c>
      <c r="D14" s="31">
        <f>SUM(D15:D17)</f>
        <v>769984649.17999995</v>
      </c>
      <c r="E14" s="6">
        <f>SUM(E15:E17)</f>
        <v>855802343.13</v>
      </c>
      <c r="F14" s="31">
        <f>SUM(F15:F17)</f>
        <v>0</v>
      </c>
      <c r="G14" s="6">
        <f t="shared" si="1"/>
        <v>983513866.54000008</v>
      </c>
      <c r="H14" s="31">
        <f t="shared" ref="H14:I14" si="2">SUM(H15:H17)</f>
        <v>0</v>
      </c>
      <c r="I14" s="6">
        <f t="shared" si="2"/>
        <v>0</v>
      </c>
      <c r="K14" s="4"/>
    </row>
    <row r="15" spans="2:11" x14ac:dyDescent="0.2">
      <c r="B15" s="19" t="s">
        <v>24</v>
      </c>
      <c r="C15" s="15">
        <v>1069331560.49</v>
      </c>
      <c r="D15" s="30">
        <v>769984649.17999995</v>
      </c>
      <c r="E15" s="15">
        <v>855802343.13</v>
      </c>
      <c r="F15" s="30">
        <v>0</v>
      </c>
      <c r="G15" s="15">
        <f t="shared" si="1"/>
        <v>983513866.54000008</v>
      </c>
      <c r="H15" s="30">
        <v>0</v>
      </c>
      <c r="I15" s="15">
        <v>0</v>
      </c>
      <c r="J15" s="4"/>
    </row>
    <row r="16" spans="2:11" x14ac:dyDescent="0.2">
      <c r="B16" s="19" t="s">
        <v>25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 x14ac:dyDescent="0.2">
      <c r="B17" s="19" t="s">
        <v>26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 x14ac:dyDescent="0.2">
      <c r="B18" s="19"/>
      <c r="C18" s="24"/>
      <c r="D18" s="21"/>
      <c r="E18" s="24"/>
      <c r="F18" s="21"/>
      <c r="G18" s="15"/>
      <c r="H18" s="21"/>
      <c r="I18" s="24"/>
    </row>
    <row r="19" spans="2:9" x14ac:dyDescent="0.2">
      <c r="B19" s="9" t="s">
        <v>27</v>
      </c>
      <c r="C19" s="18">
        <v>371489878.58999997</v>
      </c>
      <c r="D19" s="14">
        <v>3006683129.73</v>
      </c>
      <c r="E19" s="18">
        <v>3168585991.4200001</v>
      </c>
      <c r="F19" s="14">
        <v>0</v>
      </c>
      <c r="G19" s="6">
        <f>C19+D19-(E19+F19)</f>
        <v>209587016.9000001</v>
      </c>
      <c r="H19" s="18">
        <v>33892912.939999998</v>
      </c>
      <c r="I19" s="18">
        <v>54414.400000000001</v>
      </c>
    </row>
    <row r="20" spans="2:9" x14ac:dyDescent="0.2">
      <c r="B20" s="9"/>
      <c r="C20" s="29"/>
      <c r="D20" s="21"/>
      <c r="E20" s="24"/>
      <c r="F20" s="21"/>
      <c r="G20" s="29"/>
      <c r="H20" s="21"/>
      <c r="I20" s="24"/>
    </row>
    <row r="21" spans="2:9" ht="25.5" x14ac:dyDescent="0.2">
      <c r="B21" s="26" t="s">
        <v>28</v>
      </c>
      <c r="C21" s="23">
        <f>C9+C19</f>
        <v>1440821439.0799999</v>
      </c>
      <c r="D21" s="20">
        <f t="shared" ref="D21:I21" si="3">D9+D19</f>
        <v>3927425444.1399999</v>
      </c>
      <c r="E21" s="23">
        <f>E9+E19</f>
        <v>4110272696.27</v>
      </c>
      <c r="F21" s="20">
        <f t="shared" si="3"/>
        <v>0</v>
      </c>
      <c r="G21" s="23">
        <f>G9+G19</f>
        <v>1257974186.9500003</v>
      </c>
      <c r="H21" s="20">
        <f t="shared" si="3"/>
        <v>33892912.939999998</v>
      </c>
      <c r="I21" s="23">
        <f t="shared" si="3"/>
        <v>54414.400000000001</v>
      </c>
    </row>
    <row r="22" spans="2:9" x14ac:dyDescent="0.2">
      <c r="B22" s="26"/>
      <c r="C22" s="17"/>
      <c r="D22" s="17"/>
      <c r="E22" s="17"/>
      <c r="F22" s="13"/>
      <c r="G22" s="17"/>
      <c r="H22" s="17"/>
      <c r="I22" s="17"/>
    </row>
    <row r="23" spans="2:9" ht="14.25" x14ac:dyDescent="0.2">
      <c r="B23" s="9" t="s">
        <v>40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 x14ac:dyDescent="0.2">
      <c r="B24" s="19" t="s">
        <v>29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 x14ac:dyDescent="0.2">
      <c r="B25" s="19" t="s">
        <v>30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 x14ac:dyDescent="0.2">
      <c r="B26" s="19" t="s">
        <v>31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 x14ac:dyDescent="0.2">
      <c r="B27" s="19"/>
      <c r="C27" s="34"/>
      <c r="D27" s="35"/>
      <c r="E27" s="34"/>
      <c r="F27" s="35"/>
      <c r="G27" s="34"/>
      <c r="H27" s="35"/>
      <c r="I27" s="34"/>
    </row>
    <row r="28" spans="2:9" ht="27" x14ac:dyDescent="0.2">
      <c r="B28" s="9" t="s">
        <v>41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 x14ac:dyDescent="0.2">
      <c r="B29" s="19" t="s">
        <v>32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 x14ac:dyDescent="0.2">
      <c r="B30" s="19" t="s">
        <v>33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 x14ac:dyDescent="0.2">
      <c r="B31" s="40" t="s">
        <v>34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 x14ac:dyDescent="0.2">
      <c r="B32" s="11"/>
      <c r="C32" s="54"/>
      <c r="D32" s="54"/>
      <c r="E32" s="54"/>
      <c r="F32" s="7"/>
      <c r="G32" s="54"/>
      <c r="H32" s="54"/>
      <c r="I32" s="54"/>
    </row>
    <row r="33" spans="2:9" x14ac:dyDescent="0.2">
      <c r="B33" s="11"/>
      <c r="C33" s="55"/>
      <c r="D33" s="55"/>
      <c r="E33" s="55"/>
      <c r="F33" s="55"/>
      <c r="G33" s="55"/>
      <c r="H33" s="55"/>
      <c r="I33" s="55"/>
    </row>
    <row r="34" spans="2:9" ht="38.25" x14ac:dyDescent="0.2">
      <c r="B34" s="12" t="s">
        <v>4</v>
      </c>
      <c r="C34" s="5" t="s">
        <v>35</v>
      </c>
      <c r="D34" s="5" t="s">
        <v>36</v>
      </c>
      <c r="E34" s="5" t="s">
        <v>37</v>
      </c>
      <c r="F34" s="5" t="s">
        <v>38</v>
      </c>
      <c r="G34" s="5" t="s">
        <v>39</v>
      </c>
      <c r="H34" s="43"/>
      <c r="I34" s="43"/>
    </row>
    <row r="35" spans="2:9" ht="25.5" x14ac:dyDescent="0.2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 x14ac:dyDescent="0.2">
      <c r="B36" s="48" t="s">
        <v>6</v>
      </c>
      <c r="C36" s="49">
        <v>1119642857.1400001</v>
      </c>
      <c r="D36" s="50" t="s">
        <v>8</v>
      </c>
      <c r="E36" s="16" t="s">
        <v>10</v>
      </c>
      <c r="F36" s="50" t="s">
        <v>9</v>
      </c>
      <c r="G36" s="51" t="s">
        <v>10</v>
      </c>
      <c r="H36" s="43"/>
      <c r="I36" s="43"/>
    </row>
    <row r="37" spans="2:9" x14ac:dyDescent="0.2">
      <c r="B37" s="48" t="s">
        <v>7</v>
      </c>
      <c r="C37" s="49">
        <v>300000</v>
      </c>
      <c r="D37" s="50" t="s">
        <v>8</v>
      </c>
      <c r="E37" s="16" t="s">
        <v>11</v>
      </c>
      <c r="F37" s="50"/>
      <c r="G37" s="51" t="s">
        <v>11</v>
      </c>
      <c r="H37" s="43"/>
      <c r="I37" s="43"/>
    </row>
    <row r="38" spans="2:9" ht="38.25" x14ac:dyDescent="0.2">
      <c r="B38" s="58" t="s">
        <v>44</v>
      </c>
      <c r="C38" s="56" t="s">
        <v>45</v>
      </c>
      <c r="D38" s="59" t="s">
        <v>46</v>
      </c>
      <c r="E38" s="56" t="s">
        <v>48</v>
      </c>
      <c r="F38" s="59"/>
      <c r="G38" s="57" t="s">
        <v>47</v>
      </c>
      <c r="H38" s="43"/>
      <c r="I38" s="43"/>
    </row>
    <row r="39" spans="2:9" x14ac:dyDescent="0.2">
      <c r="B39" s="11"/>
      <c r="C39" s="7"/>
      <c r="D39" s="7"/>
      <c r="E39" s="7"/>
      <c r="F39" s="7"/>
      <c r="G39" s="7"/>
      <c r="H39" s="7"/>
      <c r="I39" s="7"/>
    </row>
    <row r="40" spans="2:9" x14ac:dyDescent="0.2">
      <c r="B40" s="11"/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42</v>
      </c>
      <c r="C41" s="7"/>
      <c r="D41" s="7"/>
      <c r="E41" s="7"/>
      <c r="F41" s="7"/>
      <c r="G41" s="7"/>
      <c r="H41" s="7"/>
      <c r="I41" s="7"/>
    </row>
    <row r="42" spans="2:9" x14ac:dyDescent="0.2">
      <c r="B42" s="11"/>
      <c r="C42" s="7"/>
      <c r="D42" s="7"/>
      <c r="E42" s="7"/>
      <c r="F42" s="7"/>
      <c r="G42" s="7"/>
      <c r="H42" s="7"/>
      <c r="I42" s="7"/>
    </row>
    <row r="43" spans="2:9" x14ac:dyDescent="0.2">
      <c r="B43" s="11"/>
      <c r="C43" s="7"/>
      <c r="D43" s="7"/>
      <c r="E43" s="7"/>
      <c r="F43" s="7"/>
      <c r="G43" s="7"/>
      <c r="H43" s="7"/>
      <c r="I43" s="7"/>
    </row>
    <row r="44" spans="2:9" x14ac:dyDescent="0.2">
      <c r="B44" s="11"/>
      <c r="C44" s="7"/>
      <c r="D44" s="7"/>
      <c r="E44" s="7"/>
      <c r="F44" s="7"/>
      <c r="G44" s="7"/>
      <c r="H44" s="7"/>
      <c r="I44" s="7"/>
    </row>
    <row r="45" spans="2:9" x14ac:dyDescent="0.2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5" orientation="portrait" r:id="rId1"/>
  <ignoredErrors>
    <ignoredError sqref="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2023-01-30T15:28:11Z</cp:lastPrinted>
  <dcterms:created xsi:type="dcterms:W3CDTF">2018-09-04T19:20:31Z</dcterms:created>
  <dcterms:modified xsi:type="dcterms:W3CDTF">2023-05-23T22:51:54Z</dcterms:modified>
</cp:coreProperties>
</file>