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5.-Mayo\informacion financiera armonizada mayo\"/>
    </mc:Choice>
  </mc:AlternateContent>
  <xr:revisionPtr revIDLastSave="0" documentId="8_{3A55AC23-CFD5-469D-934E-36FC41745958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D78" i="3" l="1"/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E78" i="3" l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<sst xmlns="http://schemas.openxmlformats.org/spreadsheetml/2006/main" count="64" uniqueCount="64">
  <si>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</si>
  <si>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</si>
  <si>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</si>
  <si>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</si>
  <si>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</si>
  <si>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</si>
  <si>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</si>
  <si>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</si>
  <si>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</si>
  <si>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</si>
  <si>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</si>
  <si>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</si>
  <si>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</si>
  <si>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</si>
  <si>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</si>
  <si>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</si>
  <si>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</si>
  <si>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</si>
  <si>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</si>
  <si>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</si>
  <si>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</si>
  <si>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</si>
  <si>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</si>
  <si>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</si>
  <si>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</si>
  <si>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</si>
  <si>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</si>
  <si>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</si>
  <si>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</si>
  <si>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</si>
  <si>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</si>
  <si>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</si>
  <si>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</si>
  <si>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</si>
  <si>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</si>
  <si>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</si>
  <si>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</si>
  <si>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</si>
  <si>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</si>
  <si>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</si>
  <si>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</si>
  <si>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</si>
  <si>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</si>
  <si>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</si>
  <si>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</si>
  <si>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</si>
  <si>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</si>
  <si>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</si>
  <si>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</si>
  <si>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</si>
  <si>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</si>
  <si>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</si>
  <si>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</si>
  <si>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</si>
  <si>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</si>
  <si>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</si>
  <si>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</si>
  <si>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</si>
  <si>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</si>
  <si>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</si>
  <si>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</si>
  <si>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</si>
  <si>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</si>
  <si>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Del 1 de Mayo al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</si>
</sst>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4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3" fontId="6" fillId="0" borderId="11" xfId="1" applyFont="1" applyBorder="1" applyAlignment="1">
      <alignment horizontal="right" vertical="center"/>
    </xf>
    <xf numFmtId="43" fontId="6" fillId="0" borderId="10" xfId="1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showGridLines="0" tabSelected="1" topLeftCell="C47" zoomScale="80" zoomScaleNormal="80" workbookViewId="0">
      <selection activeCell="D79" sqref="D79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21.5703125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88" t="s">
        <v>58</v>
      </c>
      <c r="D3" s="88"/>
      <c r="E3" s="89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90" t="s">
        <v>0</v>
      </c>
      <c r="D4" s="90"/>
      <c r="E4" s="91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92" t="s">
        <v>63</v>
      </c>
      <c r="D5" s="92"/>
      <c r="E5" s="93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88" t="s">
        <v>57</v>
      </c>
      <c r="D6" s="88"/>
      <c r="E6" s="89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94" t="s">
        <v>52</v>
      </c>
      <c r="C9" s="95"/>
      <c r="D9" s="98" t="s">
        <v>62</v>
      </c>
      <c r="E9" s="100" t="s">
        <v>60</v>
      </c>
    </row>
    <row r="10" spans="1:12" s="15" customFormat="1" ht="13.5" customHeight="1" x14ac:dyDescent="0.2">
      <c r="A10" s="20"/>
      <c r="B10" s="96"/>
      <c r="C10" s="97"/>
      <c r="D10" s="99"/>
      <c r="E10" s="101"/>
    </row>
    <row r="11" spans="1:12" s="15" customFormat="1" ht="6.75" customHeight="1" x14ac:dyDescent="0.2">
      <c r="A11" s="20"/>
      <c r="B11" s="84"/>
      <c r="C11" s="85"/>
      <c r="D11" s="30"/>
      <c r="E11" s="29"/>
    </row>
    <row r="12" spans="1:12" s="15" customFormat="1" ht="13.5" customHeight="1" x14ac:dyDescent="0.2">
      <c r="A12" s="20"/>
      <c r="B12" s="86" t="s">
        <v>1</v>
      </c>
      <c r="C12" s="87"/>
      <c r="D12" s="42"/>
      <c r="E12" s="43"/>
    </row>
    <row r="13" spans="1:12" s="15" customFormat="1" ht="13.5" customHeight="1" x14ac:dyDescent="0.2">
      <c r="A13" s="20"/>
      <c r="B13" s="82" t="s">
        <v>3</v>
      </c>
      <c r="C13" s="83"/>
      <c r="D13" s="44">
        <f>SUM(D14:D21)</f>
        <v>320236691.00999999</v>
      </c>
      <c r="E13" s="45">
        <f>SUM(E14:E21)</f>
        <v>290874836.28999996</v>
      </c>
    </row>
    <row r="14" spans="1:12" s="15" customFormat="1" ht="13.5" customHeight="1" x14ac:dyDescent="0.2">
      <c r="A14" s="20"/>
      <c r="B14" s="80" t="s">
        <v>5</v>
      </c>
      <c r="C14" s="81"/>
      <c r="D14" s="46">
        <v>203552400.91</v>
      </c>
      <c r="E14" s="47">
        <v>188234020.66999999</v>
      </c>
    </row>
    <row r="15" spans="1:12" s="15" customFormat="1" ht="13.5" customHeight="1" x14ac:dyDescent="0.2">
      <c r="A15" s="20"/>
      <c r="B15" s="80" t="s">
        <v>6</v>
      </c>
      <c r="C15" s="81"/>
      <c r="D15" s="49">
        <v>0</v>
      </c>
      <c r="E15" s="48">
        <v>0</v>
      </c>
    </row>
    <row r="16" spans="1:12" s="15" customFormat="1" ht="13.5" customHeight="1" x14ac:dyDescent="0.2">
      <c r="A16" s="20"/>
      <c r="B16" s="80" t="s">
        <v>8</v>
      </c>
      <c r="C16" s="81"/>
      <c r="D16" s="46">
        <v>8903296.4600000009</v>
      </c>
      <c r="E16" s="47">
        <v>1512215.54</v>
      </c>
    </row>
    <row r="17" spans="1:5" s="15" customFormat="1" ht="13.5" customHeight="1" x14ac:dyDescent="0.2">
      <c r="A17" s="20"/>
      <c r="B17" s="80" t="s">
        <v>10</v>
      </c>
      <c r="C17" s="81"/>
      <c r="D17" s="46">
        <v>56622686.990000002</v>
      </c>
      <c r="E17" s="47">
        <v>62157571.119999997</v>
      </c>
    </row>
    <row r="18" spans="1:5" s="15" customFormat="1" ht="13.5" customHeight="1" x14ac:dyDescent="0.2">
      <c r="A18" s="20"/>
      <c r="B18" s="80" t="s">
        <v>11</v>
      </c>
      <c r="C18" s="81"/>
      <c r="D18" s="71">
        <v>39827845.329999998</v>
      </c>
      <c r="E18" s="72">
        <v>20872746.719999999</v>
      </c>
    </row>
    <row r="19" spans="1:5" s="15" customFormat="1" ht="13.5" customHeight="1" x14ac:dyDescent="0.2">
      <c r="A19" s="20"/>
      <c r="B19" s="80" t="s">
        <v>13</v>
      </c>
      <c r="C19" s="81"/>
      <c r="D19" s="46">
        <v>11330461.32</v>
      </c>
      <c r="E19" s="47">
        <v>18098282.239999998</v>
      </c>
    </row>
    <row r="20" spans="1:5" s="15" customFormat="1" ht="13.5" customHeight="1" x14ac:dyDescent="0.2">
      <c r="A20" s="20"/>
      <c r="B20" s="80" t="s">
        <v>15</v>
      </c>
      <c r="C20" s="81"/>
      <c r="D20" s="49">
        <v>0</v>
      </c>
      <c r="E20" s="48">
        <v>0</v>
      </c>
    </row>
    <row r="21" spans="1:5" s="15" customFormat="1" ht="12" x14ac:dyDescent="0.2">
      <c r="A21" s="20"/>
      <c r="B21" s="80"/>
      <c r="C21" s="81"/>
      <c r="D21" s="49"/>
      <c r="E21" s="48"/>
    </row>
    <row r="22" spans="1:5" s="15" customFormat="1" ht="41.25" customHeight="1" x14ac:dyDescent="0.2">
      <c r="A22" s="20"/>
      <c r="B22" s="82" t="s">
        <v>56</v>
      </c>
      <c r="C22" s="83"/>
      <c r="D22" s="68">
        <f>SUM(D23:D24)</f>
        <v>502654611.62</v>
      </c>
      <c r="E22" s="69">
        <f>SUM(E23:E24)</f>
        <v>509374943.74000001</v>
      </c>
    </row>
    <row r="23" spans="1:5" s="15" customFormat="1" ht="27.75" customHeight="1" x14ac:dyDescent="0.2">
      <c r="A23" s="20"/>
      <c r="B23" s="80" t="s">
        <v>54</v>
      </c>
      <c r="C23" s="81"/>
      <c r="D23" s="66">
        <v>502654611.62</v>
      </c>
      <c r="E23" s="67">
        <v>509374943.74000001</v>
      </c>
    </row>
    <row r="24" spans="1:5" s="15" customFormat="1" ht="12" customHeight="1" x14ac:dyDescent="0.2">
      <c r="A24" s="20"/>
      <c r="B24" s="80" t="s">
        <v>55</v>
      </c>
      <c r="C24" s="81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82" t="s">
        <v>24</v>
      </c>
      <c r="C26" s="83"/>
      <c r="D26" s="44">
        <f>SUM(D27:D32)</f>
        <v>49918.61</v>
      </c>
      <c r="E26" s="45">
        <f>SUM(E27:E32)</f>
        <v>32100.799999999999</v>
      </c>
    </row>
    <row r="27" spans="1:5" s="15" customFormat="1" ht="13.5" customHeight="1" x14ac:dyDescent="0.2">
      <c r="A27" s="20"/>
      <c r="B27" s="80" t="s">
        <v>51</v>
      </c>
      <c r="C27" s="81"/>
      <c r="D27" s="42">
        <v>0</v>
      </c>
      <c r="E27" s="43">
        <v>0</v>
      </c>
    </row>
    <row r="28" spans="1:5" s="15" customFormat="1" ht="13.5" customHeight="1" x14ac:dyDescent="0.2">
      <c r="A28" s="20"/>
      <c r="B28" s="80" t="s">
        <v>26</v>
      </c>
      <c r="C28" s="81"/>
      <c r="D28" s="42">
        <v>0</v>
      </c>
      <c r="E28" s="43">
        <v>0</v>
      </c>
    </row>
    <row r="29" spans="1:5" s="15" customFormat="1" ht="13.5" customHeight="1" x14ac:dyDescent="0.2">
      <c r="A29" s="20"/>
      <c r="B29" s="80" t="s">
        <v>27</v>
      </c>
      <c r="C29" s="81"/>
      <c r="D29" s="42">
        <v>0</v>
      </c>
      <c r="E29" s="43">
        <v>0</v>
      </c>
    </row>
    <row r="30" spans="1:5" s="15" customFormat="1" ht="13.5" customHeight="1" x14ac:dyDescent="0.2">
      <c r="A30" s="20"/>
      <c r="B30" s="80" t="s">
        <v>29</v>
      </c>
      <c r="C30" s="81"/>
      <c r="D30" s="42">
        <v>0</v>
      </c>
      <c r="E30" s="43">
        <v>0</v>
      </c>
    </row>
    <row r="31" spans="1:5" s="15" customFormat="1" ht="13.5" customHeight="1" x14ac:dyDescent="0.2">
      <c r="A31" s="20"/>
      <c r="B31" s="80" t="s">
        <v>53</v>
      </c>
      <c r="C31" s="81"/>
      <c r="D31" s="46">
        <v>49918.61</v>
      </c>
      <c r="E31" s="47">
        <v>0</v>
      </c>
    </row>
    <row r="32" spans="1:5" s="15" customFormat="1" ht="13.5" customHeight="1" x14ac:dyDescent="0.2">
      <c r="A32" s="20"/>
      <c r="B32" s="80" t="s">
        <v>61</v>
      </c>
      <c r="C32" s="102"/>
      <c r="D32" s="46">
        <v>0</v>
      </c>
      <c r="E32" s="47">
        <v>32100.799999999999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75" t="s">
        <v>32</v>
      </c>
      <c r="C34" s="76"/>
      <c r="D34" s="44">
        <f>SUM(D13+D22+D26)</f>
        <v>822941221.24000001</v>
      </c>
      <c r="E34" s="45">
        <f>SUM(E13+E22+E26)</f>
        <v>800281880.82999992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82" t="s">
        <v>2</v>
      </c>
      <c r="C36" s="83"/>
      <c r="D36" s="42"/>
      <c r="E36" s="43"/>
    </row>
    <row r="37" spans="1:5" s="15" customFormat="1" ht="13.5" customHeight="1" x14ac:dyDescent="0.2">
      <c r="A37" s="20"/>
      <c r="B37" s="82" t="s">
        <v>4</v>
      </c>
      <c r="C37" s="83"/>
      <c r="D37" s="44">
        <f>SUM(D38:D40)</f>
        <v>498507031.88999999</v>
      </c>
      <c r="E37" s="45">
        <f>SUM(E38:E40)</f>
        <v>406576434.38999999</v>
      </c>
    </row>
    <row r="38" spans="1:5" s="15" customFormat="1" ht="13.5" customHeight="1" x14ac:dyDescent="0.2">
      <c r="A38" s="20"/>
      <c r="B38" s="80" t="s">
        <v>50</v>
      </c>
      <c r="C38" s="81"/>
      <c r="D38" s="46">
        <v>298018131.52999997</v>
      </c>
      <c r="E38" s="47">
        <v>280240019.56999999</v>
      </c>
    </row>
    <row r="39" spans="1:5" s="15" customFormat="1" ht="13.5" customHeight="1" x14ac:dyDescent="0.2">
      <c r="A39" s="20"/>
      <c r="B39" s="80" t="s">
        <v>7</v>
      </c>
      <c r="C39" s="81"/>
      <c r="D39" s="46">
        <v>31221864.149999999</v>
      </c>
      <c r="E39" s="47">
        <v>35427167.25</v>
      </c>
    </row>
    <row r="40" spans="1:5" s="15" customFormat="1" ht="13.5" customHeight="1" x14ac:dyDescent="0.2">
      <c r="A40" s="20"/>
      <c r="B40" s="80" t="s">
        <v>9</v>
      </c>
      <c r="C40" s="81"/>
      <c r="D40" s="46">
        <v>169267036.21000001</v>
      </c>
      <c r="E40" s="47">
        <v>90909247.569999993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82" t="s">
        <v>12</v>
      </c>
      <c r="C42" s="83"/>
      <c r="D42" s="44">
        <f>SUM(D43:D51)</f>
        <v>168791060.25</v>
      </c>
      <c r="E42" s="45">
        <f>SUM(E43:E51)</f>
        <v>100126475.34</v>
      </c>
    </row>
    <row r="43" spans="1:5" s="15" customFormat="1" ht="13.5" customHeight="1" x14ac:dyDescent="0.2">
      <c r="A43" s="20"/>
      <c r="B43" s="80" t="s">
        <v>14</v>
      </c>
      <c r="C43" s="81"/>
      <c r="D43" s="46">
        <v>158210.47</v>
      </c>
      <c r="E43" s="47">
        <v>2450000</v>
      </c>
    </row>
    <row r="44" spans="1:5" s="15" customFormat="1" ht="13.5" customHeight="1" x14ac:dyDescent="0.2">
      <c r="A44" s="20"/>
      <c r="B44" s="80" t="s">
        <v>16</v>
      </c>
      <c r="C44" s="81"/>
      <c r="D44" s="46">
        <v>90090000</v>
      </c>
      <c r="E44" s="47">
        <v>73652000</v>
      </c>
    </row>
    <row r="45" spans="1:5" s="15" customFormat="1" ht="13.5" customHeight="1" x14ac:dyDescent="0.2">
      <c r="A45" s="20"/>
      <c r="B45" s="80" t="s">
        <v>17</v>
      </c>
      <c r="C45" s="81"/>
      <c r="D45" s="46">
        <v>2000000</v>
      </c>
      <c r="E45" s="47">
        <v>0</v>
      </c>
    </row>
    <row r="46" spans="1:5" s="15" customFormat="1" ht="13.5" customHeight="1" x14ac:dyDescent="0.2">
      <c r="A46" s="20"/>
      <c r="B46" s="80" t="s">
        <v>18</v>
      </c>
      <c r="C46" s="81"/>
      <c r="D46" s="46">
        <v>62028664.5</v>
      </c>
      <c r="E46" s="47">
        <v>5851634.3399999999</v>
      </c>
    </row>
    <row r="47" spans="1:5" s="15" customFormat="1" ht="13.5" customHeight="1" x14ac:dyDescent="0.2">
      <c r="A47" s="20"/>
      <c r="B47" s="80" t="s">
        <v>19</v>
      </c>
      <c r="C47" s="81"/>
      <c r="D47" s="58">
        <v>0</v>
      </c>
      <c r="E47" s="50">
        <v>0</v>
      </c>
    </row>
    <row r="48" spans="1:5" s="15" customFormat="1" ht="13.5" customHeight="1" x14ac:dyDescent="0.2">
      <c r="A48" s="20"/>
      <c r="B48" s="80" t="s">
        <v>21</v>
      </c>
      <c r="C48" s="81"/>
      <c r="D48" s="58">
        <v>672026.59</v>
      </c>
      <c r="E48" s="50">
        <v>0</v>
      </c>
    </row>
    <row r="49" spans="1:5" s="15" customFormat="1" ht="13.5" customHeight="1" x14ac:dyDescent="0.2">
      <c r="A49" s="20"/>
      <c r="B49" s="80" t="s">
        <v>22</v>
      </c>
      <c r="C49" s="81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13842158.689999999</v>
      </c>
      <c r="E50" s="47">
        <v>18172841</v>
      </c>
    </row>
    <row r="51" spans="1:5" s="15" customFormat="1" ht="13.5" customHeight="1" x14ac:dyDescent="0.2">
      <c r="A51" s="20"/>
      <c r="B51" s="80" t="s">
        <v>25</v>
      </c>
      <c r="C51" s="81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82" t="s">
        <v>20</v>
      </c>
      <c r="C53" s="83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80" t="s">
        <v>28</v>
      </c>
      <c r="C54" s="81"/>
      <c r="D54" s="42">
        <v>0</v>
      </c>
      <c r="E54" s="43">
        <v>0</v>
      </c>
    </row>
    <row r="55" spans="1:5" s="15" customFormat="1" ht="13.5" customHeight="1" x14ac:dyDescent="0.2">
      <c r="A55" s="20"/>
      <c r="B55" s="80" t="s">
        <v>30</v>
      </c>
      <c r="C55" s="81"/>
      <c r="D55" s="42">
        <v>0</v>
      </c>
      <c r="E55" s="43">
        <v>0</v>
      </c>
    </row>
    <row r="56" spans="1:5" s="15" customFormat="1" ht="13.5" customHeight="1" x14ac:dyDescent="0.2">
      <c r="A56" s="20"/>
      <c r="B56" s="80" t="s">
        <v>31</v>
      </c>
      <c r="C56" s="81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82" t="s">
        <v>33</v>
      </c>
      <c r="C58" s="83"/>
      <c r="D58" s="44">
        <f>SUM(D59:D63)</f>
        <v>13401028.16</v>
      </c>
      <c r="E58" s="45">
        <f>SUM(E59:E63)</f>
        <v>9169681.4299999997</v>
      </c>
    </row>
    <row r="59" spans="1:5" s="15" customFormat="1" ht="13.5" customHeight="1" x14ac:dyDescent="0.2">
      <c r="A59" s="20"/>
      <c r="B59" s="80" t="s">
        <v>34</v>
      </c>
      <c r="C59" s="81"/>
      <c r="D59" s="46">
        <v>13297567.59</v>
      </c>
      <c r="E59" s="47">
        <v>9142474.2300000004</v>
      </c>
    </row>
    <row r="60" spans="1:5" s="15" customFormat="1" ht="13.5" customHeight="1" x14ac:dyDescent="0.2">
      <c r="A60" s="20"/>
      <c r="B60" s="80" t="s">
        <v>35</v>
      </c>
      <c r="C60" s="81"/>
      <c r="D60" s="58">
        <v>0</v>
      </c>
      <c r="E60" s="50">
        <v>0</v>
      </c>
    </row>
    <row r="61" spans="1:5" s="15" customFormat="1" ht="13.5" customHeight="1" x14ac:dyDescent="0.2">
      <c r="A61" s="20"/>
      <c r="B61" s="80" t="s">
        <v>36</v>
      </c>
      <c r="C61" s="81"/>
      <c r="D61" s="46">
        <v>103460.57</v>
      </c>
      <c r="E61" s="47">
        <v>27207.200000000001</v>
      </c>
    </row>
    <row r="62" spans="1:5" s="15" customFormat="1" ht="13.5" customHeight="1" x14ac:dyDescent="0.2">
      <c r="A62" s="20"/>
      <c r="B62" s="80" t="s">
        <v>37</v>
      </c>
      <c r="C62" s="81"/>
      <c r="D62" s="46">
        <v>0</v>
      </c>
      <c r="E62" s="47">
        <v>0</v>
      </c>
    </row>
    <row r="63" spans="1:5" s="15" customFormat="1" ht="12" x14ac:dyDescent="0.2">
      <c r="A63" s="20"/>
      <c r="B63" s="80" t="s">
        <v>38</v>
      </c>
      <c r="C63" s="81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82" t="s">
        <v>39</v>
      </c>
      <c r="C65" s="83"/>
      <c r="D65" s="44">
        <f>SUM(D66:D72)</f>
        <v>15793994.949999999</v>
      </c>
      <c r="E65" s="45">
        <f>SUM(E66:E72)</f>
        <v>121245593.09</v>
      </c>
    </row>
    <row r="66" spans="1:6" s="15" customFormat="1" ht="13.5" customHeight="1" x14ac:dyDescent="0.2">
      <c r="A66" s="20"/>
      <c r="B66" s="80" t="s">
        <v>40</v>
      </c>
      <c r="C66" s="81"/>
      <c r="D66" s="46">
        <v>15269499.24</v>
      </c>
      <c r="E66" s="47">
        <v>23813924.370000001</v>
      </c>
    </row>
    <row r="67" spans="1:6" s="15" customFormat="1" ht="13.5" customHeight="1" x14ac:dyDescent="0.2">
      <c r="A67" s="20"/>
      <c r="B67" s="80" t="s">
        <v>41</v>
      </c>
      <c r="C67" s="81"/>
      <c r="D67" s="58">
        <v>0</v>
      </c>
      <c r="E67" s="50">
        <v>0</v>
      </c>
    </row>
    <row r="68" spans="1:6" s="15" customFormat="1" ht="13.5" customHeight="1" x14ac:dyDescent="0.2">
      <c r="A68" s="20"/>
      <c r="B68" s="80" t="s">
        <v>42</v>
      </c>
      <c r="C68" s="81"/>
      <c r="D68" s="58">
        <v>0</v>
      </c>
      <c r="E68" s="50">
        <v>0</v>
      </c>
    </row>
    <row r="69" spans="1:6" s="15" customFormat="1" ht="13.5" customHeight="1" x14ac:dyDescent="0.2">
      <c r="A69" s="20"/>
      <c r="B69" s="80" t="s">
        <v>43</v>
      </c>
      <c r="C69" s="81"/>
      <c r="D69" s="58">
        <v>0</v>
      </c>
      <c r="E69" s="50">
        <v>0</v>
      </c>
    </row>
    <row r="70" spans="1:6" s="15" customFormat="1" ht="13.5" customHeight="1" x14ac:dyDescent="0.2">
      <c r="A70" s="20"/>
      <c r="B70" s="80" t="s">
        <v>44</v>
      </c>
      <c r="C70" s="81"/>
      <c r="D70" s="58">
        <v>0</v>
      </c>
      <c r="E70" s="50">
        <v>0</v>
      </c>
    </row>
    <row r="71" spans="1:6" s="15" customFormat="1" ht="13.5" customHeight="1" x14ac:dyDescent="0.2">
      <c r="A71" s="20"/>
      <c r="B71" s="80" t="s">
        <v>45</v>
      </c>
      <c r="C71" s="81"/>
      <c r="D71" s="46">
        <v>524495.71</v>
      </c>
      <c r="E71" s="47">
        <v>97431668.719999999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82" t="s">
        <v>46</v>
      </c>
      <c r="C73" s="83"/>
      <c r="D73" s="44">
        <f>SUM(D74)</f>
        <v>94149289.209999993</v>
      </c>
      <c r="E73" s="45">
        <f>SUM(E74)</f>
        <v>7659186.54</v>
      </c>
    </row>
    <row r="74" spans="1:6" s="15" customFormat="1" ht="13.5" customHeight="1" x14ac:dyDescent="0.2">
      <c r="A74" s="20"/>
      <c r="B74" s="80" t="s">
        <v>47</v>
      </c>
      <c r="C74" s="81"/>
      <c r="D74" s="46">
        <v>94149289.209999993</v>
      </c>
      <c r="E74" s="47">
        <v>7659186.54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82" t="s">
        <v>48</v>
      </c>
      <c r="C76" s="83"/>
      <c r="D76" s="44">
        <f>SUM(D37+D42+D53+D58+D65+D73)</f>
        <v>790642404.46000004</v>
      </c>
      <c r="E76" s="45">
        <f>SUM(E37+E42+E53+E58+E65+E73)</f>
        <v>644777370.78999996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82" t="s">
        <v>49</v>
      </c>
      <c r="C78" s="83"/>
      <c r="D78" s="44">
        <f>SUM(D34-D76)</f>
        <v>32298816.779999971</v>
      </c>
      <c r="E78" s="45">
        <f>SUM(E34-E76)</f>
        <v>155504510.03999996</v>
      </c>
      <c r="F78" s="22"/>
    </row>
    <row r="79" spans="1:6" s="15" customFormat="1" ht="13.5" customHeight="1" x14ac:dyDescent="0.2">
      <c r="A79" s="20"/>
      <c r="B79" s="77"/>
      <c r="C79" s="78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103" t="s">
        <v>59</v>
      </c>
      <c r="C81" s="103"/>
      <c r="D81" s="103"/>
      <c r="E81" s="103"/>
    </row>
    <row r="82" spans="1:5" s="15" customFormat="1" ht="13.5" customHeight="1" x14ac:dyDescent="0.2">
      <c r="A82" s="20"/>
      <c r="B82" s="103"/>
      <c r="C82" s="103"/>
      <c r="D82" s="103"/>
      <c r="E82" s="103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79"/>
      <c r="C84" s="79"/>
      <c r="D84" s="26"/>
      <c r="E84" s="24"/>
    </row>
    <row r="85" spans="1:5" s="15" customFormat="1" ht="13.5" hidden="1" customHeight="1" x14ac:dyDescent="0.2">
      <c r="A85" s="20"/>
      <c r="B85" s="73"/>
      <c r="C85" s="73"/>
      <c r="D85" s="28"/>
      <c r="E85" s="26"/>
    </row>
    <row r="86" spans="1:5" s="15" customFormat="1" ht="13.5" hidden="1" customHeight="1" x14ac:dyDescent="0.2">
      <c r="A86" s="20"/>
      <c r="B86" s="74"/>
      <c r="C86" s="74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2021-08-16T19:12:19Z</cp:lastPrinted>
  <dcterms:created xsi:type="dcterms:W3CDTF">2014-09-04T17:23:24Z</dcterms:created>
  <dcterms:modified xsi:type="dcterms:W3CDTF">2023-06-19T17:27:45Z</dcterms:modified>
</cp:coreProperties>
</file>