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osc\Desktop\Presupuesto Prol. Laureles Zapopan\NUEVO\"/>
    </mc:Choice>
  </mc:AlternateContent>
  <xr:revisionPtr revIDLastSave="0" documentId="13_ncr:1_{690B18C5-96B2-4D82-B87F-0B87C858D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CATÁLOGO!$A$14:$G$226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CATÁLOGO!$A$1:$G$276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G276" i="3" l="1"/>
  <c r="G274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29" i="3"/>
  <c r="G125" i="3" l="1"/>
  <c r="G63" i="3"/>
  <c r="G150" i="3"/>
  <c r="G17" i="3"/>
  <c r="G232" i="3" s="1"/>
  <c r="G171" i="3"/>
  <c r="G51" i="3"/>
  <c r="G233" i="3" s="1"/>
  <c r="G58" i="3"/>
  <c r="G234" i="3" s="1"/>
  <c r="G94" i="3"/>
  <c r="G195" i="3"/>
  <c r="G16" i="3" l="1"/>
  <c r="G231" i="3" s="1"/>
  <c r="G236" i="3" l="1"/>
  <c r="G237" i="3"/>
  <c r="G238" i="3"/>
  <c r="G62" i="3"/>
  <c r="G235" i="3"/>
  <c r="G239" i="3"/>
  <c r="G241" i="3"/>
  <c r="G170" i="3"/>
  <c r="G240" i="3"/>
  <c r="G275" i="3" l="1"/>
</calcChain>
</file>

<file path=xl/sharedStrings.xml><?xml version="1.0" encoding="utf-8"?>
<sst xmlns="http://schemas.openxmlformats.org/spreadsheetml/2006/main" count="668" uniqueCount="429">
  <si>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</si>
  <si>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</si>
  <si>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</si>
  <si>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</si>
  <si>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</si>
  <si>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</si>
  <si>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</si>
  <si>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</si>
  <si>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</si>
  <si>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</si>
  <si>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</si>
  <si>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</si>
  <si>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</si>
  <si>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</si>
  <si>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</si>
  <si>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</si>
  <si>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</si>
  <si>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</si>
  <si>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</si>
  <si>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</si>
  <si>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</si>
  <si>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</si>
  <si>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</si>
  <si>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</si>
  <si>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</si>
  <si>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C</t>
  </si>
  <si>
    <t>M3</t>
  </si>
  <si>
    <t>PZA</t>
  </si>
  <si>
    <t>M</t>
  </si>
  <si>
    <t>A3</t>
  </si>
  <si>
    <t>CATÁLOGO DE CONCEPTOS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</si>
  <si>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</si>
  <si>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</si>
  <si>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ALUMBRADO PÚBLICO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</si>
  <si>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</si>
  <si>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</si>
  <si>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</si>
  <si>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</si>
  <si>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</si>
  <si>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</si>
  <si>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</si>
  <si>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</si>
  <si>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</si>
  <si>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</si>
  <si>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</si>
  <si>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</si>
  <si>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</si>
  <si>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</si>
  <si>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</si>
  <si>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</si>
  <si>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</si>
  <si>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</si>
  <si>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</si>
  <si>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</si>
  <si>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</si>
  <si>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</si>
  <si>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</si>
  <si>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</si>
  <si>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</si>
  <si>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</si>
  <si>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</si>
  <si>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</si>
  <si>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</si>
  <si>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</si>
  <si>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</si>
  <si>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</si>
  <si>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</si>
  <si>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</si>
  <si>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</si>
  <si>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</si>
  <si>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</si>
  <si>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</si>
  <si>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</si>
  <si>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</si>
  <si>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</si>
  <si>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</si>
  <si>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</si>
  <si>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</si>
  <si>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</si>
  <si>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</si>
  <si>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</si>
  <si>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</si>
  <si>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</si>
  <si>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</si>
  <si>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</si>
  <si>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</si>
  <si>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</si>
  <si>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</si>
  <si>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</si>
  <si>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</si>
  <si>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</si>
  <si>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</si>
  <si>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</si>
  <si>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</si>
  <si>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</si>
  <si>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</si>
  <si>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</si>
  <si>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</si>
  <si>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</si>
  <si>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</si>
  <si>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</si>
  <si>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</si>
  <si>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</si>
  <si>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</si>
  <si>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</si>
  <si>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</si>
  <si>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</si>
  <si>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</si>
  <si>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</si>
  <si>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</si>
  <si>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</si>
  <si>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</si>
  <si>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</si>
  <si>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</si>
  <si>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</si>
  <si>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LICITACIÓN PUBLICA No.</t>
  </si>
  <si>
    <t>PE-1</t>
  </si>
  <si>
    <t>RAZÓN SOCIAL DEL LICITANTE</t>
  </si>
  <si>
    <t>RESUMEN DE PARTIDAS</t>
  </si>
  <si>
    <t>DOPI-MUN-RM-IE-LP-097-2023</t>
  </si>
  <si>
    <t xml:space="preserve">Electrificación subterránea y adecuaciones a la red, sobre Av. Prolongación Laureles en su cruce con la Av. Parres Arias, incluye media tensión, baja tensión, alumbrado público, equipo eléctrico, obras y acciones complementarias, en el municipio de Zapopan, Jalisco. </t>
  </si>
  <si>
    <t>RED ELECTRICA TRAMO 1</t>
  </si>
  <si>
    <t>MEDIA TENSIÓN SUBTERRANEA</t>
  </si>
  <si>
    <t>SUMINISTRO E INSTALACIÓN DE CABLE DE ENERGÍA XLP CAL 500, INCLUYE: MATERIALES, MANO DE OBRA, EQUIPO Y HERRAMIENTA.</t>
  </si>
  <si>
    <t>SUMINISTRO E INSTALCION DE CABLE DE COBRE DESNUDO CAL 3/0, INCLUYE: MATERIALES, MANO DE OBRA, EQUIPO Y HERRAMIENTA.</t>
  </si>
  <si>
    <t>SUMINISTRO E INSTALACIÓN DE CABLE DE ENERGÍA XLP CAL 1/0, INCLUYE: MATERIALES, MANO DE OBRA, EQUIPO Y HERRAMIENTA.</t>
  </si>
  <si>
    <t>SUMINISTRO E INSTALACIÓN DE CABLE DE COBRE DESNUDO CAL 2, INCLUYE: MATERIALES, MANO DE OBRA, EQUIPO Y HERRAMIENTA.</t>
  </si>
  <si>
    <t>SUMINISTRO E INSTALACIÓN DE BÓVEDA PARA SECCIONADOR TIPO BT500B, INCLUYE: 15 PZA PLACA DE TROVICEL DE 10X5 CM CON LEYENDA, PINTURA ESMALTE EN SPRAY (AMARILLO CATERPILLAR) Y (NEGRO MATE), FIJACIÓN CON CONCRETO F'C=200 KG/CM2, MATERIALES, MANO DE OBRA, EQUIPO Y HERRAMIENTA.</t>
  </si>
  <si>
    <t>SUMINISTRO E INSTALACIÓN DE REGISTRO TIPO RMTB4TC, INCLUYE: 6 PZA PLACA DE TROVICEL DE 10 X 5 CM CON LEYENDA, PINTURA ESMALTE EN SPRAY (AMARILLO CATERPILLAR), PINTURA ESMALTE EN SPRAY (NEGRO MATE), TAPA ACERO ANTIDERRAPANTE 1.50X1.50X1.50 M GALV, FIJACIÓN CON CONCRETO F'C=200 KG/CM2, MATERIALES, MANO DE OBRA, EQUIPO Y HERRAMIENTA.</t>
  </si>
  <si>
    <t>SUMINITRO E INSTALACION DE REGISTRO TIPO RMTB4, INCLUYE: 6 PZA PLACA DE TROVICEL DE 10X5 CM. CON LEYENDA, PINTURA ESMALTE EN SPRAY (AMARILLO CATERPILLAR), PINTURA ESMALTE EN SPRAY (NEGRO MATE), TAPA Y ARO 84B DE MATERIAL POLIMERICO, FIJACIÓN CON CONCRETO F'C=200 KG/CM2, MATERIALES, MANO DE OBRA, EQUIPO Y HERRAMIENTA.</t>
  </si>
  <si>
    <t>SUMINISTRO E INSTALACION DE REGISTRO TIPO RMTB3, INCLUYE: 6 PZA PLACA DE TROVICEL DE 10X5 CM. CON LEYENDA, PINTURA ESMALTE EN SPRAY (AMARILLO CATERPILLAR), PINTURA ESMALTE EN SPRAY (NEGRO MATE), TAPA Y ARO 84B DE MATERIAL POLIMERICO, FIJACIÓN CON CONCRETO F'C=200 KG/CM2, MATERIALES, MANO DE OBRA, EQUIPO Y HERRAMIENTA.</t>
  </si>
  <si>
    <t>SUMINISTRO E INSTALACION DE REGISTRO TIPO BTTRMTB4, INCLUYE: 6 PZA PLACA DE TROVICEL DE 10X5 CM. CON LEYENDA, PINTURA ESMALTE EN SPRAY (AMARILLO CATERPILLAR), PINTURA ESMALTE EN SPRAY (NEGRO MATE), TAPA Y ARO 84B DE MATERIAL POLIMERICO, FIJACIÓN CON CONCRETO F'C=200 KG/CM2, MATERIALES, MANO DE OBRA, EQUIPO Y HERRAMIENTA.</t>
  </si>
  <si>
    <t>SUMINISTRO E INSTALACIÓN DE BOQUILLA ESTACIONARIA 200AMP, INCLUYE: 2 M CABLE DE COBRE THW-LS CAL. 10 AWG, MATERIALES, MANO DE OBRA, EQUIPO Y HERRAMIENTA.</t>
  </si>
  <si>
    <t>SUMINISTRO E INSTALACIÓN DE TAPON AISLADO 25 KV 200 AMP, INCLUYE: MATERIALES, MANO DE OBRA, EQUIPO Y HERRAMIENTA.</t>
  </si>
  <si>
    <t>SUMINISTRO E INSTALACIÓN DE CODO OPERACIÓN CON CARGA CAL 1/0, INCLUYE: 2 M CABLE DE COBRE THW-LS CAL. 10 AWG, 1 PZA ADAPTADOR DE TIERRA 25 KV, 1 PZA TERMINAL OJILLO PARA CAL. 10 AWG CON BARRENO DE 1/2", 1PZA PLACA DE TROVICEL DE 10X5 CM CON LEYENDA, MATERIALES, MANO DE OBRA, EQUIPO Y HERRAMIENTA.</t>
  </si>
  <si>
    <t>SUMINISTRO E INSTALACIÓN DE INSERTO AISLADO 25 KV 200 AMP, INCLUYE: MATERIALES, MANO DE OBRA, EQUIPO Y HERRAMIENTA.</t>
  </si>
  <si>
    <t>SUMINISTRO E INSTALACIÓN DE CONECTOR MULTIPLE 3 VIAS 200A 25 KV, INCLUYE: 2 PZA TAQUETE EXPANSOR DE 3/8" DIAM, 2PZA TORNILLO GALVANIZADO DE 3/8" X 2" LONG, 2 PZA RONDANA PLANA GALVANIZADA DE 3/8", MATERIALES, MANO DE OBRA, EQUIPO Y HERRAMIENTA.</t>
  </si>
  <si>
    <t>SUMINISTRO E INSTALACIÓN DE CONECTOR MULTIPLE 4 VIAS 200A 25 KV, INCLUYE: 2 PZA TAQUETE EXPANSOR DE 3/8" DIAM, 2 PZA TORNILLO GALVANIZADO DE 3/8" X 2" LONG, 2 PZA RONDANA PLANA GALVANIZADA DE 3/8", 1 PZA TAPON AISLANTE 200 A. 25 KV, MATERIALES, MANO DE OBRA, EQUIPO Y HERRAMIENTA.</t>
  </si>
  <si>
    <t>SUMINISTRO E INSTALACIÓN DE TERMINAL CONTRÁCTIL PARA EXTERIOR CAL 500, INCLUYE: CINTA AISLANTA PLASTICA, CINTA AISLANTE VULCANIZABLE, 1 PZA ZAPATA TERMINAL BARRIL LARGO PARA CAL. 500 KCM, 2 M CABLE DE COBRE THW-LS CAL. 8 AWG, 1 PZA TERMINAL CONTRACTIL P/CAL. 500 KCM AWG 25 KV TIPO EXTERIOR, 1 PZA PLACA DE TROVICEL DE 10 X 5 CM CON LEYENDA, MATERIALES, MANO DE OBRA, EQUIPO Y HERRAMIENTA.</t>
  </si>
  <si>
    <t>SUMINISTRO E INSTALACIÓN DE TERMINAL CONTRÁCTIL PARA EXTERIOR CAL 1/0, INCLUYE: 1 PZA TERMINAL CONTRACTIL P/CAL. 1/0 AWG 25 KV TIPO EXTERIOR, 1 PZA CONECTOR AL TENSION MINIMA TIPO PURO CAL. 1/0-1/0, ALAMBRE DE COBRE DESNUDO CAL. 4 AWG, CINTA AISLANTE PLASTICA, CINTA AISLANTE VULCANIZABLE, 2 M CABLE DE COBRE THW-LS CAL. 10 AWG, MATERIALES, MANO DE OBRA, EQUIPO Y HERRAMIENTA.</t>
  </si>
  <si>
    <t>SUMINISTRO E INSTALACIÓN DE CUERPO EN "T" P/CAL. 500 KCM O.S.C.600 A; 15/25 KV, INCLUYE: CINTA AISLANTA PLASTICA, CINTA AISLANTE VULCANIZABLE, 2 M CABLE DE COBRE THW-LS CAL. 8 AWG, 1 PZA PLACA DE TROVICEL DE 10X5 CM CON LEYENDA, MATERIALES, MANO DE OBRA, EQUIPO Y HERRAMIENTA.</t>
  </si>
  <si>
    <t>SUMINISTRO E INSTALACIÓN DE DE CODO PORTAFUSIBLE P/CAL 1/0 AWG O.C.C. 200 A, 25 KV, INCLUYE: 1 PZA FUSIBLE PARA CODO PORTAFUSIBLE DE 6 AMP CLASE 25 KV, 2 M CABLE DE COBRE THW-LS CAL. 10 AWG, 1 PZA ADAPTADOR DE TIERRA 25 KV, 1 PZA TERMINAL OJILLO PARA CAL. 10 AWG CON BARRENO DE 1/2", 1 PZA PLACA DE TROVICEL DE 10X5 CM CON LEYENDA, MATERIALES, MANO DE OBRA, EQUIPO Y HERRAMIENTA.</t>
  </si>
  <si>
    <t>SUMINISTRO E INSTALACIÓN DE CORREDERA DE 60 CM, INCLUYE: 2 PZA TAQUETE EXPANSOR DE 3/8" DIAM, 2 PZA TORNILLO GALVANIZADO DE 3/8" X 2" LONG, 2 PZA RONDANA PLANA GALVANIZADA DE 3/8", MATERIALES, MANO DE OBRA, EQUIPO Y HERRAMIENTA.</t>
  </si>
  <si>
    <t>SUMINISTRO E INSTALACIÓN DE MÉNSULA CS35, INCLUYE: MATERIALES, MANO DE OBRA, EQUIPO Y HERRAMIENTA.</t>
  </si>
  <si>
    <t>SUMINISTRO E INSTALACIÓN DE TACON DE NEOPRENO, INCLUYE: MATERIALES, MANO DE OBRA, EQUIPO Y HERRAMIENTA.</t>
  </si>
  <si>
    <t>SUMINISTRO E INSTALACIÓN DE SISTEMA DE TIERRA EN REGISTRO DE MEDIA TENSIÓN, INCLUYE: 1 PZA VARILLA COOPER WELD DE 5/8 X 3.05 M LONG, 1 PZA CARGA AUTO-FUSIONABLE N° 90, MOLDE DE GRAFITO CAT. GTC-161V, MATERIALES, MANO DE OBRA, EQUIPO Y HERRAMIENTA.</t>
  </si>
  <si>
    <t>PRUEBAS DE VLF PARA CABLE DE ENERGÍA CIRCUITO TRIFÁSICO, INCLUYE: MATERIALES, MANO DE OBRA, EQUIPO Y HERRAMIENTA.</t>
  </si>
  <si>
    <t>SUMINISTRO E INSTALACIÓN DE BOTA TERMOCONTRACTIL 3 PIERNAS DE 6", INCLUYE: MATERIALES, MANO DE OBRA, EQUIPO Y HERRAMIENTA.</t>
  </si>
  <si>
    <t>BOTA TERMOCONTRACTIL DE 3 PIERNAS DE 4 ", INCLUYE: MATERIALES, MANO DE OBRA, EQUIPO Y HERRAMIENTA.</t>
  </si>
  <si>
    <t>ESTRUCTURA PARA TRANSICION 3F 4H PARA 600 AMP, INCLUYE: 12 M TUBO CONDUIT PAD DE 152 MM (6") DIAM RD-13.5, 1 PZA CURVA CONDUIT PVC TIPO PESADO DE 152 MM (6") DIAM, 5 M FLEJE DE ACERO INOXIDABLE DE 5/8", 5 PZA HEBILLA DE ACERO INOX PARA FLEJE 5/8", MATERIALES, MANO DE OBRA, EQUIPO Y HERRAMIENTA.</t>
  </si>
  <si>
    <t>SUMINISTRO E INSTALACIÓN DE ESTRUCTURA PARA TRANSICIÓN DE 600 AMP, INCLUYE: 3 PZA APARTARRAYO OXIDO DE ZINC TIPO RISER POLE PARA 18 KV, 3 PZA CONECTOR TIPO T CAL 336-336, 6 PZA ZAPATA TERMINAL BARRIL LARGO PARA CAL. 500 KCM, 12 PZA TORNILLO DE LATON DE 1/2 X 2", 12 PZA TUERCA HEXAGONAL DE LATON DE 1/2" DIAM, 21 PZA RONDANA PLANA DE LATON DE 1/2" DIAM, 12 PZA RONDANA DE PRESION DE LATON DE 1/2" DIAM, 2 PZA CRUCETA PT200, 2 PZA ABRAZADERA UL, 4 PZA PLACA 1PC, 6 PZA PERNO DOBLE ROSCA DE 5/8" X 12" (16X305 MM.), 3 PZA CUCHILLA MONOPOLAR 25 KV, 600 AMP, MATERIALES, MANO DE OBRA, EQUIPO Y HERRAMIENTA.</t>
  </si>
  <si>
    <t>SUMINISTRO E INSTALACION DE ESTRUCTURA PARA TRANSICIÓN 3F-4H 200 AMP, INCLUYE: 12M TUBO CONDUIT PAD DE 101 MM (4") DIAM RD-13-5, 1PZA CURVA CONDUIT PVC TIPO PESADO DE 101 MM, 5M FLEJE DE ACERO INOXIDABLE DE 5/8", 5PZA HEBILLA DE ACERO INOX. PARA FLEJE 5/8", MATERIALES, MANO DE OBRA, EQUIPO Y HERRAMIENTA.</t>
  </si>
  <si>
    <t>SUMINISTRO E INSTALACIÓN DE ESTRUCTURA PARA TRANSICIÓN, INCLUYE: 3 PZA CONECTOR TIPO ESTRIBO CAL. 3/0-500, 3 KG ALAMBRE DE COBRE DESNUDO CAL. 4 AWG, 3 PZA CONECTOR TIPO PERICO CAL. 8-1/0 ABIERTO, 3 PZA CORTACIRCUITO FUSIBLE XS 25 KV, 3 PZA LISTON FUSIBLE M.T. 5 AMPS, 3 PZA APARTARRAYO OXIDO DE ZINC TIPO RISER POLE PARA 18 KV, MATERIALES, MANO DE OBRA, EQUIPO Y HERRAMIENTA.</t>
  </si>
  <si>
    <t>EXCAVACIÓN A CIELO ABIERTO PB3, INCLUYE: CEPA DE 0.60 X 0.60 X 1.00 EN TERRENO BLANDO, RELLENO Y COMPACTACIÓN CON MATERIAL PRODUCTO DE LA EXCAVACIÓN, TUBO CONDUIT PAD DE 76 MM (3") DIAM, RD-17, TUBO CONDUIT PAD DE 51 MM (2") DIAM RD-17, PLACA POLIMERICA CON LEYENDA CFE (PROHIBIDO EXCAVAR), MANO DE OBRA, EQUIPO Y HERRAMIENTA.</t>
  </si>
  <si>
    <t>EXCAVACIÓN A CIELO ABIERTO PB6, INCLUYE: CEPA DE 0.60 X 0.60 X 1.00 EN TERRENO BLANDO, RELLENO Y COMPACTACIÓN CON MATERIAL PRODUCTO DE LA EXCAVACIÓN, TUBO CONDUIT PAD DE 76 MM (3") DIAM, RD-17, TUBO CONDUIT PAD DE 51 MM (2") DIAM RD-17, CONCRETO F'C=200 KG/CM2, MANO DE OBRA, EQUIPO Y HERRAMIENTA.</t>
  </si>
  <si>
    <t>EXCAVACIÓN A CIELO ABIERTO PB9, INCLUYE: CEPA DE 0.60 X 0.60 X 1.00 EN TERRENO BLANDO, RELLENO Y COMPACTACIÓN CON MATERIAL PRODUCTO DE LA EXCAVACIÓN, TUBO CONDUIT PAD DE 76 MM (3") DIAM, RD-17, TUBO CONDUIT PAD DE 51 MM (2") DIAM RD-17, MANO DE OBRA, EQUIPO Y HERRAMIENTA.</t>
  </si>
  <si>
    <t>BAJA TENSIÓN SUBTERRÁNEA</t>
  </si>
  <si>
    <t/>
  </si>
  <si>
    <t>SUMINISTRO E INSTALACIÓN DE REGISTRO DE BAJA TENSIÓN TIPO RBTB1, INCLUYE: MATERIALES, MANO DE OBRA, EQUIPO Y HERRAMIENTA.</t>
  </si>
  <si>
    <t>EXCAVACIÓN A CIELO ABIERTO S2B, INCLUYE: CEPA DE 0.60 X 0.60 X 1.00 EN TERRENO BLANDO, RELLENO Y COMPACTACIÓN CON MATERIAL PRODUCTO DE LA EXCAVACIÓN, TUBERÍA DE 2", INCLUYE: TUBO CONDUIT PAD DE 51 MM (2") DIAM RD-17, MANO DE OBRA, EQUIPO Y HERRAMIENTA.</t>
  </si>
  <si>
    <t>DEMOLICIÓN POR MEDIOS MECÁNICOS DE CONCRETO SIMPLE, INCLUYE: HERRAMIENTA, CORTE CON DISCO DE DIAMANTE PARA DELIMITAR ÁREA, ACARREO DEL MATERIAL A BANCO DE OBRA PARA SU POSTERIOR RETIRO, VOLUMEN MEDIDO EN SECCIÓN, ABUNDAMIENTO, EQUIPO Y MANO DE OBRA.</t>
  </si>
  <si>
    <t>CONCRETO HECHO EN OBRA DE F'C= 200 KG/CM2, T.MA. 3/4", R.N., INCLUYE: HERRAMIENTA, ELABORACIÓN DE CONCRETO, ACARREOS, COLADO, VIBRADO, EQUIPO Y MANO DE OBRA.</t>
  </si>
  <si>
    <t>SUMINITRO E INSTALCION DE TUBO CONDUIT PAD DE 51 MM (2") DIAM RD-17, INCLUYE: MATERIALES, MANO DE OBRA, EQUIPO Y HERRAMIENTA.</t>
  </si>
  <si>
    <t>SUMINISTRO E INSTALACIÓN DE POLIDUCTO NARANJA DE 1 1/4", INCLUYE: MATERIALES, MANO DE OBRA, EQUIPO Y HERRAMIENTA.</t>
  </si>
  <si>
    <t xml:space="preserve"> ALUMBRADO PUBLICO</t>
  </si>
  <si>
    <t>SUMINISTRO E INSTALACIÓN DE ANCLA CONICA DE 40X60 CM, INCLUYE: POLIDUCTO DE 19 MM, 4 PZA DE TUERCA HEXAGONAL DE 3/4", 4 PZA DE RONDANA PLANA 3/4", MATERIALES, MANO DE OBRA, EQUIPO Y HERRAMIENTA.</t>
  </si>
  <si>
    <t>SUMINISTRO E INSTALACIÓN DE REGISTRO DE 33 X 33 X 4 CM, INCLUYE: MATERIALES, MANO DE OBRA, EQUIPO Y HERRAMIENTA.</t>
  </si>
  <si>
    <t>RED ELECTRICA TRAMO 2</t>
  </si>
  <si>
    <t>B1</t>
  </si>
  <si>
    <t xml:space="preserve">MEDIA TENSIÓN AÉREA </t>
  </si>
  <si>
    <t>RETIRO DE POSTE DE CONCRETO CUALQUIER MEDIDA, INCLUYE: DEMOLICIÓN DE BANQUETA, MANIOBRA DE TRASLADO, ENTREGA EN ALMACEN DE CFE, MANO DE OBRA, EQUIPO Y HERRAMIENTA.</t>
  </si>
  <si>
    <t>RETIRO DE CONDUCTOR, INCLUYE: DESTENSADO DE LINE, ENRROLLADO DE CONDUCTOR, MANIOBRA DE TRASLADO, ENTREGA EN ALMACEN DE CFE, MANO DE OBRA, EQUIPO Y HERRAMIENTA.</t>
  </si>
  <si>
    <t>CAMBIO DE ESTRUCTURA TIPO VS3 A VR3, INCLUYE: DESMANTELAMIENTO Y RETIRO DE ESTUCTURA EXISTENTE VS3, MONTAJE DE ESTRUCTURA VR3 SUMINISTRO E INSTALCIÓN DE 2 PZA CRUCETA PV200, 4 PZA PERNO DOBLE ROSCA DE 5/8" X 12" (16X305 MM.), 2 PZA TIRANTE T2, 2 PZA TORNILLO MAQUINA 5/8" X 3" 16 X 76 MM, 1 PZA ABRAZADERA 1BS, 10 PZA PLACA 1PC, 3 PZA OJO RE, 3 PZA AISLADOR TIPO ASUS PARA 25 KV, 3 PZA GRAPA REMATE RAL-8 CAL. 3/0-336.4 AWG, 2 PZA TUERCA DE OJO, MATERIALES, MANO DE OBRA, EQUIPO Y HERRAMIENTA.</t>
  </si>
  <si>
    <t>CAMBIO DE APARTARRAYO DAÑADO, INCLUYE: DESMANTELAMIENTO Y RETIRO DE APARTARRAYO EXISTENTE Y SUMINISTRO E INSTALCIÓN DE APARTARRAYO OXIDO DE ZINC PARA 21 KV, MATERIALES, MANO DE OBRA, EQUIPO Y HERRAMIENTA.</t>
  </si>
  <si>
    <t>SUMINITRO E INSTLACION DE RETENIDA TIPO RPP, INCLUYE: 35 M CABLE PARA RETENIDA DE 3/8, 1 PZA REMATE PREFORMADO PARA RETETIDA 3/8" PARA, 3 PZA REMATE PREFORMADO PARA RETENIDA 3/8", 1 PZA AISLADOR PARA RETENIDA TIPO PIÑA 3R, 1 PZA ABRAZADERA 2AG, 1 PZA GUARDACABO G2, MATERIALES, MANO DE OBRA, EQUIPO Y HERRAMIENTA.</t>
  </si>
  <si>
    <t>RETIRO DE ESTRUCTURA TIPO VS3, INCLUYE: DESMANTELAMIENTO Y RETIRO DE ESTRUCTURA EXISTENTE, MANIOBRA DE TRASLADO, ENTREGA EN ALMACEN DE CFE, MANO DE OBRA, EQUIPO Y HERRAMIENTA.</t>
  </si>
  <si>
    <t>RETIRO DE ESTRUCTURA TIPO 3CF10, INCLUYE: DESMANTELAMIENTO Y RETIRO DE ESTRUCTURA EXISTENTE, MANIOBRA DE TRASLADO, ENTREGA EN ALMACEN DE CFE, MANO DE OBRA, EQUIPO Y HERRAMIENTA.</t>
  </si>
  <si>
    <t>RETIRO DE ESTRUCTURA TIPO 2CF10, INCLUYE: DESMANTELAMIENTO Y RETIRO DE ESTRUCTURA EXISTENTE, MANIOBRA DE TRASLADO, ENTREGA EN ALMACEN DE CFE, MANO DE OBRA, EQUIPO Y HERRAMIENTA.</t>
  </si>
  <si>
    <t>RETIRO DE APARTARRAYOS, INCLUYE: DESMANTELAMIENTO Y RETIRO DE APARTARRAYOS EXISTENTE, MANIOBRA DE TRASLADO, ENTREGA EN ALMACEN DE CFE, MANO DE OBRA, EQUIPO Y HERRAMIENTA.</t>
  </si>
  <si>
    <t>RETIRO DE ESTRUCTURA PARA TRANSICIÓN, INCLUYE: DESMANTELAMIENTO Y RETIRO DE ESTRUCTURA EXISTENTE, MANIOBRA DE TRASLADO, ENTREGA EN ALMACEN DE CFE, MANO DE OBRA, EQUIPO Y HERRAMIENTA.</t>
  </si>
  <si>
    <t>RETIRO DE ESTRUCTURA TIPO AD3, INCLUYE: DESMANTELAMIENTO Y RETIRO DE ESTRUCTURA EXISTENTE, MANIOBRA DE TRASLADO, ENTREGA EN ALMACEN DE CFE, MANO DE OBRA, EQUIPO Y HERRAMIENTA.</t>
  </si>
  <si>
    <t>RETIRO DE ESTRUCTURA TIPO RD3, INCLUYE: DESMANTELAMIENTO Y RETIRO DE ESTRUCTURA EXISTENTE, MANIOBRA DE TRASLADO, ENTREGA EN ALMACEN DE CFE, MANO DE OBRA, EQUIPO Y HERRAMIENTA.</t>
  </si>
  <si>
    <t>RETIRO DE RETENIDA, INCLUYE: DESMANTELAMIENTO Y RETIRO DE ESTRUCTURA EXISTENTE, MANIOBRA DE TRASLADO, ENTREGA EN ALMACEN DE CFE, MANO DE OBRA, EQUIPO Y HERRAMIENTA.</t>
  </si>
  <si>
    <t>RETIRO DE ESTRUCTURA TIPO TS3, INCLUYE: DESMANTELAMIENTO Y RETIRO DE ESTRUCTURA EXISTENTE, MANIOBRA DE TRASLADO, ENTREGA EN ALMACEN DE CFE, MANO DE OBRA, EQUIPO Y HERRAMIENTA.</t>
  </si>
  <si>
    <t>RETIRO DE TRANSFORMADOR, INCLUYE: DESCONEXIÓN, DESMANTELAMIENTO, RETIRO, MANIOBRA DE TRASLADO, ENTREGA EN ALMACEN DE CFE, MANO DE OBRA, EQUIPO Y HERRAMIENTA.</t>
  </si>
  <si>
    <t>RETIRO DE EQUIPO COMPACTO CON MEDICIÓN, INCLUYE: DESCONEXIÓN, DESMANTELAMIENTO, RETIRO, MANIOBRA DE TRASLADO, ENTREGA EN ALMACEN DE CFE, MANO DE OBRA, EQUIPO Y HERRAMIENTA.</t>
  </si>
  <si>
    <t>RETIRO DE RESTAURADOR CON EQUIPO DE SECCIONAMIENTO Y CONTROL, INCLUYE: DESCONEXIÓN, DESMANTELAMIENTO, RETIRO, MANIOBRA DE TRASLADO, ENTREGA EN ALMACEN DE CFE, MANO DE OBRA, EQUIPO Y HERRAMIENTA.</t>
  </si>
  <si>
    <t>RETIRO DE BASTIDOR CUALQUIER TIPO, INCLUYE: DESMANTELAMIENTO Y RETIRO DE ESTRUCTURA EXISTENTE, MANIOBRA DE TRASLADO, ENTREGA EN ALMACEN DE CFE, MANO DE OBRA, EQUIPO Y HERRAMIENTA.</t>
  </si>
  <si>
    <t>RETIRO DE ACOMETIDA AÉREA, INCLUYE: DESTENSADO, ENRROLLADO DE CONDUCTOR, MANIOBRA DE TRASLADO, ENTREGA EN ALMACEN DE CFE, MANO DE OBRA, EQUIPO Y HERRAMIENTA.</t>
  </si>
  <si>
    <t>RETIRO DE MUFA Y MEDICIÓN, INCLUYE: DESMANTELAMIENTO Y RETIRO DE ESTRUCTURA EXISTENTE, MANIOBRA DE TRASLADO, ENTREGA EN ALMACEN DE CFE, MANO DE OBRA, EQUIPO Y HERRAMIENTA.</t>
  </si>
  <si>
    <t>RETIRO DE LAMPARAS DE ALUMBRADO PUBLICO, INCLUYE: DESCONEXIÓN, DESMANTELAMIENTO, RETIRO, MANIOBRA DE TRASLADO, ENTREGA EN ALMACEN DE ALUMBRADO PUBLICO, MANO DE OBRA, EQUIPO Y HERRAMIENTA.</t>
  </si>
  <si>
    <t>RETIRO DE PLATAFORMA PARA TRANSFORMADOR, INCLUYE: DESMANTELAMIENTO Y RETIRO DE ESTRUCTURA EXISTENTE, MANIOBRA DE TRASLADO, ENTREGA EN ALMACEN DE CFE, MANO DE OBRA, EQUIPO Y HERRAMIENTA.</t>
  </si>
  <si>
    <t>RETIRO DE AISLADOR DE CADENA, INCLUYE: DESMANTELAMIENTO Y RETIRO DE AISLADOR EXISTENTE, MANIOBRA DE TRASLADO, ENTREGA EN ALMACEN DE CFE, MANO DE OBRA, EQUIPO Y HERRAMIENTA.</t>
  </si>
  <si>
    <t>SUMINISTRO E INSTALACIÓN DE ESTRUCTURA TIPO RD3, INCLUYE: 2 PZA CRUCETA PR200, 4 PZA PERNO DOBLE ROSCA DE 5/8" X 18" (16 X457 MM.), 4 PZA PLACA 1PC, 1 PZA MOLDURA RE, 2 PZA OJO RE, 3 PZA AISLADOR TIPO ASUS, PARA 25 KV, 3 PZA GRAPA REMATE RAL-8 CAL. 1/0-3/0 AWG, MATERIALES, MANO DE OBRA, EQUIPO Y HERRAMIENTA.</t>
  </si>
  <si>
    <t>SUMINISTRO E INSTALACIÓN DE ESTRUCTURA TIPO RBA, INCLUYE: 12.4 M CABLE PARA RETENIDA DE 3/8, 1 PZA AISLADOR PARA RETENIDA TIPO PIÑA 3R, 1 PZA GUARDACABO G2, 3 PZA REMATE PREFORMADO PARA RETENIDA 3/8", 0.35 M TUBO CONDUIT P.G.G. DE 51 MM, 1 PZA GRAPA Y BASE RB, 2 PZA ABRAZADERA 3BS, 1 PZA PERNO DE ANCLA 1PA, 1 PZA ANCLA CONICA C-3, 1 PZA PROTECTOR PARA RETENIDA R1, 1 PZA REMATE PREFORMADO PARA RETETIDA 3/8" PRA, MATERIALES, MANO DE OBRA, EQUIPO Y HERRAMIENTA.</t>
  </si>
  <si>
    <t>SUMINISTRO E INSTALACIÓN DE RETENIDA REA, INCLUYE: 15 M CABLE PARA RETENIDA DE 3/8, 1PZA POSTE DE CONCRETO REFORZADO 7-500, 2 PZA AISLADOR PARA RETENIDA TIPO PIÑA 3R, 2 PZA GUARDACABO G2, 6 PZA REMATE PREFORMADO PARA RETENIDA 3/8", 1 PZA PERNO DE ANCLA 1PA, 1 PZA ANCLA CONICA C-3, 1PZA PROTECTOR PARA RETENIDA R1, 2 PZA REMATE PREFORMADO PARA RETETIDA 3/8" PRA,  MATERIALES, MANO DE OBRA, EQUIPO Y HERRAMIENTA.</t>
  </si>
  <si>
    <t>SUMINISTRO E INSTALACIÓN DE EQUIPO COMPACTO CON MEDICIÓN, INCLUYE: 3 PZA CONECTOR TIPO ESTRIBO CAL. 3/0-500, 3 KG ALAMBRE DE COBRE DESNUDO CAL. 4 AWG, 3 PZA CONECTOR TIPO PERICO CAL. 8-1/0 ABIERTO, MATERIALES, MANO DE OBRA, EQUIPO Y HERRAMIENTA.</t>
  </si>
  <si>
    <t>SUMINISTRO E INSTALACIÓN DE ESTRUCTURA PARA TRANSICIÓN, INCLUYE: 3 PZA CONECTOR TIPO ESTRIBO CAL. 3/0-500, 3 KG ALAMBRE DE COBRE DESNUDO CAL. 4 AWG, 3 PZA CONECTOR TIPO PERICO CAL. 8-1/0 ABIERTO, 3 PZA CORTACIRCUITO FUSIBLE XS 25 KV, 3 PZA LISTON FUSIBLE M.T. 5 AMP, 3 PZA APARTARRAYO OXIDO DE ZINC TIPO RISER POLE PARA 18 KV, MATERIALES, MANO DE OBRA, EQUIPO Y HERRAMIENTA.</t>
  </si>
  <si>
    <t>SUMINISTRO E INSTALACION DE SISTEMA DE TIERRA EN POSTE, INCLUYE: 4.00 KG CABLE DE COBRE DESNUDO CAL. 2 AWG, 1 PZA VARILLA COOPER WELD DE 5/8 X 3.05 M, 1.00 PZA CARGA AUTO-FUSIONABLE N° 90, MOLDE DE GRAFITO CAT. GTC-161V, 1 PZA CONECTOR TIPO AC-3 CAL. 1/0-3/0 A 1/0-2, MATERIALES, MANO DE OBRA, EQUIPO Y HERRAMIENTA.</t>
  </si>
  <si>
    <t>B2</t>
  </si>
  <si>
    <t>MEDIA TENSIÓN SUBTERRÁNEA</t>
  </si>
  <si>
    <t>SUMINISTRO E INSTALACIÓN DE CABLE ENERGIA AL. XLP 25 KV 100% N.A. CAL. 1/0 AWG, INCLUYE: MATERIALES, MANO DE OBRA, EQUIPO Y HERRAMIENTA.</t>
  </si>
  <si>
    <t>SUMINISTRO E INSTALACIÓN DE CODO OPERACIÓN CON CARGA CAL 1/0, INCLUYE: 1 PZA CONECTOR TIPO CODO O.C.C. 200A. 25KV P/CAL 1/0 AWG, 2 M CABLE DE COBRE THW-LS CAL. 10 AWG, 1 PZA ADAPTADOR DE TIERRA 25 KV., 1 PZA TERMINAL OJILLO PARA CAL. 10 AWG CON BARRENO DE 1/2", 1 PZA PLACA DE TROVICEL DE 10X5 CM. CON LEYENDA, MATERIALES, MANO DE OBRA, EQUIPO Y HERRAMIENTA.</t>
  </si>
  <si>
    <t>SUMINISTRO E INSTALACIÓN DE JUNTION DE 4 VIAS, INCLUYE: 1 PZA CONECTOR MULTIPLE 4 VIAS 200A; 25 KV , 2 PZA TAQUETE EXPANSOR DE 3/8" DIAM, 2 PZA TORNILLO GALVANIZADO DE 3/8" X 2" LONG., 2 PZA RONDANA PLANA GALVANIZADA DE 3/8", 1 PZA TAPON AISLANTE 200 A. 25 KV, MATERIALES, MANO DE OBRA, EQUIPO Y HERRAMIENTA.</t>
  </si>
  <si>
    <t>SUMINISTRO E INSTALACIÓN DE TERMINAL CONTRÁCTIL PARA EXTERIOR CAL 1/0, INCLUYE: 1 PZA TERMINAL CONTRACTIL P/CAL. 1/0 AWG 25 KV TIPO EXTERIOR, 1 PZA CONECTOR AL TENSION MINIMA TIPO PURO CAL. 1/0.1/0, ALAMBRE DE COBRE DESNUDO CAL. 4 AWG, CINTA AISLANTE PLASTICA, CINTA AISLANTE VULCANIZABLE, 2 M CABLE DE COBRE THW-LS CAL. 10 AWG, MATERIALES, MANO DE OBRA, EQUIPO Y HERRAMIENTA.</t>
  </si>
  <si>
    <t>SUMINISTRO E INSTALACIÓN DE DE CODO FUSIBLE PARA CAL 1/0, INCLUYE: 1 PZA CODO PORTAFUSIBLE P/CAL 1/0 AWG O.C.C. 200 A 25 KV, 1 PZA FUSIBLE PARA CODO PORTAFUSIBLE DE 6 AMP CLASE 25 KV, 2 M CABLE DE COBRE THW-LS CAL. 10 AWG, 1 PZA ADAPTADOR DE TIERRA 25 KV, 1 PZA TERMINAL OJILLO PARA CAL. 10 AWG CON BARRENO DE 1/2", 1 PZA PLACA DE TROVICEL DE 10X5 CM. CON LEYENDA, MATERIALES, MANO DE OBRA, EQUIPO Y HERRAMIENTA.</t>
  </si>
  <si>
    <t>SUMINISTRO E INSTALACIÓN DE TAPA 84B, INCLUYE: MATERIALES, MANO DE OBRA, EQUIPO Y HERRAMIENTA.</t>
  </si>
  <si>
    <t>SUMINISTRO E INSTALACIÓN DE CORREDERA DE 60 CM, INCLUYE: 1 PZA CORREDERA DE LAMINA 0.60 M, 2 PZA TAQUETE EXPANSOR DE 3/8" DIAM, 2 PZA TORNILLO GALVANIZADO DE 3/8" X 2" LONG., 2 PZA RONDANA PLANA GALVANIZADA DE 3/8", MATERIALES, MANO DE OBRA, EQUIPO Y HERRAMIENTA.</t>
  </si>
  <si>
    <t>DOPI-082</t>
  </si>
  <si>
    <t>DOPI-083</t>
  </si>
  <si>
    <t>SUMINISTRO E INSTALACIÓN DE TAPA CUADRADA DE LAMINA ANTIDERRAPANTE DE 1.5 X 1.5 M, INCLUYE: NIVELACIÓN, AJUSTE DE TAPA, 1 PZA TAPA ACERO ANTIDERRAPANTE 1.50X1.50X1.50 M GALV, CONCRETO F'C=200 KG/CM2, MATERIALES, MANO DE OBRA, EQUIPO Y HERRAMIENTA.</t>
  </si>
  <si>
    <t>DOPI-084</t>
  </si>
  <si>
    <t>SISTEMA DE TIERRA EN REGISTRO DE MEDIA TENSIÓN, INCLUYE: 1 PZA VARILLA COOPER WELD DE 5/8 X 3.05 M LONG, 1 PZA CARGA AUTO-FUSIONABLE N° 90, MOLDE DE GRAFITO CAT. GTC-161V, MATERIALES, MANO DE OBRA, EQUIPO Y HERRAMIENTA.</t>
  </si>
  <si>
    <t>DOPI-085</t>
  </si>
  <si>
    <t>SUMINISTRO E INSTALACIÓN DE AISLADOR TIPO 22PD INCLUYE: MATERIALES, MANO DE OBRA, EQUIPO Y HERRAMIENTA.</t>
  </si>
  <si>
    <t>DOPI-086</t>
  </si>
  <si>
    <t>LIMPIEZA DE REGISTRO DE MEDIA TENSIÓN, INCLUYE: RETIRO DE TIERRA, ESCOMBRO, LIMPIEZA DE REGISTRO, MANO DE OBRA, EQUIPO Y HERRAMIENTA.</t>
  </si>
  <si>
    <t>DOPI-087</t>
  </si>
  <si>
    <t>TAPONADO DE DUCTOS EN EL REGISTRO DE ALUMBRADO DE 53 MM DE Ø, POSTERIOR A LA INSTALACIÓN DEL CABLEADO CON ESPUMA DE POLIURETANO (SELLO DUCTO) O SIMILAR, INCLUYE: HERRAMIENTA, MATERIALES, ACARREOS Y MANO DE OBRA.</t>
  </si>
  <si>
    <t>DOPI-088</t>
  </si>
  <si>
    <t>DOPI-089</t>
  </si>
  <si>
    <t>DOPI-090</t>
  </si>
  <si>
    <t>DOPI-091</t>
  </si>
  <si>
    <t>RETIRO DE JUNTION DE 3 VIAS, INCLUYE: DESCONEXIÓN, DESMANTELAMIENTO, RETIRO DE EQUIPO EXISTENTE MANIOBRA DE TRASLADO, ENTREGA EN ALMACEN DE CFE, MATERIALES, MANO DE OBRA, EQUIPO Y HERRAMIENTA.</t>
  </si>
  <si>
    <t>DOPI-092</t>
  </si>
  <si>
    <t>EXCAEXCAVACIÓN A CIELO ABIERTO PB3, INCLUYE: CEPA DE 0.60 X 0.60 X 1.00 EN TERRENO BLANDO, RELLENO Y COMPACTACIÓN CON MATERIAL PRODUCTO DE LA EXCAVACIÓN, TUBO CONDUIT PAD DE 76 MM (3") DIAM, RD-17, TUBO CONDUIT PAD DE 51 MM (2") DIAM RD-17, PLACA POLIMERICA CON LEYENDA CFE (PROHIBIDO EXCAVAR), MANO DE OBRA, EQUIPO Y HERRAMIENTA.</t>
  </si>
  <si>
    <t>DOPI-093</t>
  </si>
  <si>
    <t>RETIRO DE CABLE DE ENERGÍA XLP CAL 1/0, INCLUYE: DESCABLEADO Y RETIRO DE CABLE, ENRROLLADO DE CONDUCTOR MANIOBRA DE TRASLADO, ENTREGA EN ALMACEN DE CFE, MANO DE OBRA, EQUIPO Y HERRAMIENTA.</t>
  </si>
  <si>
    <t>DOPI-094</t>
  </si>
  <si>
    <t>INSTALACIÓN DE CABLE DE ENERGÍA XLP CAL 1/0, INCLUYE: LIMPIEZA Y TENDIDO DE CABLE RECUPERADO PRODUCTO DE DESMANTELAMIENTO, MANO DE OBRA, EQUIPO Y HERRAMIENTA.</t>
  </si>
  <si>
    <t>DOPI-095</t>
  </si>
  <si>
    <t>RESANADO DE REGISTRO DE MEDIA TENSION, INCLUYE: CORTE SOBRANTE DE MANGUERAS, EMBOQUILLADO DE SALIDAS CON MORTERO 1:4, MATERIALES, MANO DE OBRA, EQUIPO Y HERRAMIENTA.</t>
  </si>
  <si>
    <t>DOPI-096</t>
  </si>
  <si>
    <t>SUMINISTRO E INSTALACIÓN DE TUBO PAD NEGRO DE 4", INCLUYE: MATERIALES, MANO DE OBRA, EQUIPO Y HERRAMIENTA.</t>
  </si>
  <si>
    <t>DOPI-097</t>
  </si>
  <si>
    <t>SUMINISTRO E INSTALACION DE CURVA DE PVC TIPO PESADO DE 4", INCLUYE: MATERIALES, MANO DE OBRA, EQUIPO Y HERRAMIENTA.</t>
  </si>
  <si>
    <t>DOPI-098</t>
  </si>
  <si>
    <t>SUMINISTRO E INSTALACIÓN DE CONECTOR DE PVC TIPO PESADO DE 4", INCLUYE: MATERIALES, MANO DE OBRA, EQUIPO Y HERRAMIENTA.</t>
  </si>
  <si>
    <t>DOPI-099</t>
  </si>
  <si>
    <t>SUMINISTRO E INSTALACIÓN DE COPLE GALVANIZADO ROSCADO DE 4", INCLUYE: MATERIALES, MANO DE OBRA, EQUIPO Y HERRAMIENTA.</t>
  </si>
  <si>
    <t>DOPI-100</t>
  </si>
  <si>
    <t>SUMINISTRO E INSTALACIÓN DE CONDULET LB DE 4", INCLUYE: MATERIALES, MANO DE OBRA, EQUIPO Y HERRAMIENTA.</t>
  </si>
  <si>
    <t>DOPI-101</t>
  </si>
  <si>
    <t>REACOMODO DE JUNTION DE 3 VIAS, INCLUYE: AJUSTE Y NIVELACIÓN DE EQUIPO EN SITIO, 2 PZA TAQUETE EXPANSOR DE 3/8" DIAM, 2 PZA TORNILLO GALVANIZADO DE 3/8" X 2" LONG., 2 PZA RONDANA PLANA GALVANIZADA DE 3/8", MATERIALES, MANO DE OBRA, EQUIPO Y HERRAMIENTA.</t>
  </si>
  <si>
    <t>DOPI-102</t>
  </si>
  <si>
    <t>SUMINISTRO E INSTALACIÓN DE BOLARDO DE TUBO DE 5" X 1.20 M PINTADO DE AMARILLO CON NEGRO, INCLUYE: NIVELACIÓN Y AJUSTE DE BOLARDO, DADO DE CONCRETO F'C=200 KG/CM2 DE 0.40 X 0.40 X 0.40 M, MATERIALES, MANO DE OBRA, EQUIPO Y HERRAMIENTA.</t>
  </si>
  <si>
    <t>B3</t>
  </si>
  <si>
    <t>BAJA TENSIÓN</t>
  </si>
  <si>
    <t>DOPI-103</t>
  </si>
  <si>
    <t>SUMINISTRO E INSTALACIÓN DE ZAPATA CAL 3/0 CON DOBLE BARRENO DE 1/2", INCLUYE: MANGA TERMOCONTRACTIL PARA CAL. 1/0-4/0 AWG, MATERIALES, MANO DE OBRA, EQUIPO Y HERRAMIENTA.</t>
  </si>
  <si>
    <t>DOPI-104</t>
  </si>
  <si>
    <t>SUMINISTRO E INSTALACIÓN DE ZAPATA CAL 1/0 CON DOBLE BARRENO DE 1/2", INCLUYE: MANGA TERMOCONTRACTIL PARA CAL. 1/0-4/0 AWG, MATERIALES, MANO DE OBRA, EQUIPO Y HERRAMIENTA.</t>
  </si>
  <si>
    <t>DOPI-105</t>
  </si>
  <si>
    <t>SUMINISTRO E INSTALACIÓN DE TORNILLO DE BRONCE DE 1/2 X 2" (CON TUERCA Y DOBLE RONDANA PLANA Y DE PRESIÓN) INCLUYE: MATERIALES, MANO DE OBRA, EQUIPO Y HERRAMIENTA.</t>
  </si>
  <si>
    <t>DOPI-106</t>
  </si>
  <si>
    <t>SUMINISTRO E INSTALACIÓN DE CABLE SUBTERRANEO CUADRUPLEX DE CAL 3-3/0 + 1-1/0, INCLUYE: PLACA POLIMERICA CON LEYENDA CFE (PROHIBIDO EXCAVAR), MATERIALES, MANO DE OBRA, EQUIPO Y HERRAMIENTA.</t>
  </si>
  <si>
    <t>DOPI-107</t>
  </si>
  <si>
    <t>SUMINISTRO E INSTALACION DE MULTI CONECTOR DE 6 VIAS, INCLUYE: MATERIALES, MANO DE OBRA, EQUIPO Y HERRAMIENTA.</t>
  </si>
  <si>
    <t>DOPI-108</t>
  </si>
  <si>
    <t>SUMINISTRO E INSTALACIÓN DE MULTI CONECTOR DE 4 VIAS, INCLUYE: MATERIALES, MANO DE OBRA, EQUIPO Y HERRAMIENTA.</t>
  </si>
  <si>
    <t>DOPI-109</t>
  </si>
  <si>
    <t>SUMINISTRO E INSTALACIÓN DE JUEGO DE ZAPATA CON MANGA TERMOCONTRACTIL CAL 3/0, INCLUYE: MATERIALES, MANO DE OBRA, EQUIPO Y HERRAMIENTA.</t>
  </si>
  <si>
    <t>DOPI-110</t>
  </si>
  <si>
    <t>SUMINISTRO E INSTALACIÓN DE JUEGO DE ZAPATA CON MANGA TERMOCONTRACTIL CAL 1/0, INCLUYE: MATERIALES, MANO DE OBRA, EQUIPO Y HERRAMIENTA.</t>
  </si>
  <si>
    <t>DOPI-111</t>
  </si>
  <si>
    <t>SUMINISTRO E INSTALACIÓN DE JUEGO DE ZAPATA CON MANGA TERMOCONTRACTIL CAL 2, INCLUYE: MATERIALES, MANO DE OBRA, EQUIPO Y HERRAMIENTA.</t>
  </si>
  <si>
    <t>DOPI-112</t>
  </si>
  <si>
    <t>SUMINISTRO E INSTALACIÓN DE JUEGO DE ZAPATA CON MANGA TERMOCONTRACTIL CAL 6, INCLUYE: MATERIALES, MANO DE OBRA, EQUIPO Y HERRAMIENTA.</t>
  </si>
  <si>
    <t>DOPI-113</t>
  </si>
  <si>
    <t>SISTEMA DE TIERRA EN REGISTRO DE BAJA TENSIÓN, INCLUYE: 1 PZA VARILLA COOPER WELD DE 5/8 X 3.05 M LONG, 1 PZA CARGA AUTO-FUSIONABLE N° 90, MOLDE DE GRAFITO CAT. GTC-161V, 4 KG DE CABLE DE COBRE DESNUDO CAL. 2, MATERIALES, MANO DE OBRA, EQUIPO Y HERRAMIENTA.</t>
  </si>
  <si>
    <t>DOPI-114</t>
  </si>
  <si>
    <t>ROTULADO DE REGISTRO DE BAJA TENSIÓN, INCLUYE: PINTURA ESMALTE EN SPRAY (AMARILLO CATERPILLAR), PINTURA ESMALTE EN SPRAY (NEGRO MATE), MATERIALES, MANO DE OBRA, EQUIPO Y HERRAMIENTA.</t>
  </si>
  <si>
    <t>DOPI-115</t>
  </si>
  <si>
    <t>RÓTULOS DE CABLE DE BAJA TENSIÓN, INCLUYE: 1 PZA PLACA DE TROVICEL DE 10X5 CM. CON LEYENDA, MATERIALES, MANO DE OBRA, EQUIPO Y HERRAMIENTA.</t>
  </si>
  <si>
    <t>DOPI-116</t>
  </si>
  <si>
    <t>PREPARACIÓN DOMICILIARIA DE PISO A BASE DE MEDICIÓN, INCLUYE: 1 PZA CONECTOR CONDUIT PVC TIPO PESADO DE 51 MM, 2 PZA COPLE CONDUIT P.D.G. DE 51 MM., 1 PZA REDUCCION BUSHING GALV DE 51MM A 32MM, 1 TMO TUBO CONDUIT P.G.G. DE 32 MM, 1 JGO CONTRA Y MONITOR DE 32 MM, 1 PZA CONECTOR CURVO LICUATITE DE 32 MM, 1 PZA CONECTOR RECTO LICUATITE DE 32 MM, 0.5 M TUBO CONDUIT FLEXIBLE LICUATITE DE 32 MM, 4 PZA ABRAZADERA OMEGA 32 MM, 8 PZA TAQUETE EXPANSIVO DE 3/8" DIAMETRO PARA LA SUJECION, 16 PZA PIJA GALV. DEL N° 8X2" LONG, CONCRETO F'C=200 KG/CM2, MATERIALES, MANO DE OBRA, EQUIPO Y HERRAMIENTA.</t>
  </si>
  <si>
    <t>DOPI-117</t>
  </si>
  <si>
    <t>SUMINISTRO E INSTALACIÓN DE CABLE DE ACOMETIDA SUBTERRÁNEA 1 + 1 CAL 6, INCLUYE: MATERIALES, MANO DE OBRA, EQUIPO Y HERRAMIENTA.</t>
  </si>
  <si>
    <t>DOPI-118</t>
  </si>
  <si>
    <t>SUMINISTRO E INSTALACIÓN DE CABLE DE ACOMETIDA SUBTERRÁNEA 2 + 1 CAL 6, INCLUYE: MATERIALES, MANO DE OBRA, EQUIPO Y HERRAMIENTA.</t>
  </si>
  <si>
    <t>DOPI-119</t>
  </si>
  <si>
    <t>SUMINISTRO E INSTALACIÓN DE CABLE DE ACOMETIDA SUBTERRÁNEA 3 + 1 CAL 6, INCLUYE: MATERIALES, MANO DE OBRA, EQUIPO Y HERRAMIENTA.</t>
  </si>
  <si>
    <t>DOPI-120</t>
  </si>
  <si>
    <t>SUMINISTRO E INSTALACIÓN DE CABLE DE ACOMETIDA SUBTERRÁNEA 3 + 1 CAL 1/0, INCLUYE: MATERIALES, MANO DE OBRA, EQUIPO Y HERRAMIENTA.</t>
  </si>
  <si>
    <t>DOPI-121</t>
  </si>
  <si>
    <t>DOPI-122</t>
  </si>
  <si>
    <t>DOPI-123</t>
  </si>
  <si>
    <t>DOPI-124</t>
  </si>
  <si>
    <t>DOPI-125</t>
  </si>
  <si>
    <t>DOPI-126</t>
  </si>
  <si>
    <t>B4</t>
  </si>
  <si>
    <t>DOPI-127</t>
  </si>
  <si>
    <t>SUMINITRO E INSTALACION DE ZAPATA CAL 6 CON DOBLE BARRENO DE 1/2, INCLUYE: MANGA TERMOCONTRACTIL PARA CAL. 1/0-4/0 AWG, 1 PZA ZAPATA TERMINAL BARRIL CORTO PARA CAL. 6 AWG CON DOBLE BARRENO DE 1/2, 1 PZA TORNILLO DE LATON DE 1/2 X 2", 1 PZA TUERCA HEXAGONAL DE LATON DE 1/2" DIAM, 1 PZA RONDANA DE PRESION DE LATON DE 1/2" DIAM, 2 PZA RONDANA PLANA DE LATON DE 1/2" DIAM, MATERIALES, MANO DE OBRA, EQUIPO Y HERRAMIENTA.</t>
  </si>
  <si>
    <t>DOPI-128</t>
  </si>
  <si>
    <t>MURETE DE MEDICIÓN PARA 1 SERVICIO, INCLUYE: 1 PZA INT. TERMOMAGNETICO 2X40 AMP, 1 PZA QUINTA TERMINAL, 1 PZA FOTOCONTACTOR 2X40 AM, FOTOCELDA, CONCRETO F'C=200 KG/CM2, MATERIALES, MANO DE OBRA, EQUIPO Y HERRAMIENTA.</t>
  </si>
  <si>
    <t>DOPI-129</t>
  </si>
  <si>
    <t>SUMINISTRO E INSTALACIÓN DE ANCLA CONICA DE 40X60 CM, INCLUYE: 1 M POLIDUCTO DE 19 MM, 4 PZA TUERCA HEXAGONAL DE 3/4", 4 PZA RONDANA PLANA 3/4", MATERIALES, MANO DE OBRA, EQUIPO Y HERRAMIENTA.</t>
  </si>
  <si>
    <t>DOPI-130</t>
  </si>
  <si>
    <t>SUMINISTRO E INSTALACIÓN DE POSTE METALICO CONICO CIRCULAR 9.00 M. ALT DOBLE PERCHA, INCLUYE: 2 PZA BRAZO PARA LUMINARIA 38 X 1200 MM, MATERIALES, MANO DE OBRA, EQUIPO Y HERRAMIENTA.</t>
  </si>
  <si>
    <t>DOPI-131</t>
  </si>
  <si>
    <t>LIMPIEZA DE REGISTRO DE ALUMBRADO PUBLICO, INCLUYE: RETIRO DE TIERRA, ESCOMBRO Y LIMPIEZA DE REGISTRO, MANO DE OBRA, EQUIPO Y HERRAMIENTA.</t>
  </si>
  <si>
    <t>DOPI-132</t>
  </si>
  <si>
    <t>SUMINISTRO E INSTALACIÓN DE CABLE SUBTERRANEO 2 + 1 CAL 6, INCLUYE: MATERIALES, MANO DE OBRA, EQUIPO Y HERRAMIENTA.</t>
  </si>
  <si>
    <t>DOPI-133</t>
  </si>
  <si>
    <t>SUMINISTRO E INSTALACIÓN DE CABLE THW CAL 10, INCLUYE: MATERIALES, MANO DE OBRA, EQUIPO Y HERRAMIENTA.</t>
  </si>
  <si>
    <t>DOPI-134</t>
  </si>
  <si>
    <t>SUMINISTRO E INSTALACIÓN DE CONECTOR BIPARTIDO CAL 6-6, INCLUYE: MATERIALES, MANO DE OBRA, EQUIPO Y HERRAMIENTA.</t>
  </si>
  <si>
    <t>DOPI-135</t>
  </si>
  <si>
    <t>SUMINISTRO E INSTALACIÓN DE CONECTOR BIPARTIDO CAL 6-10, INCLUYE: MATERIALES, MANO DE OBRA, EQUIPO Y HERRAMIENTA.</t>
  </si>
  <si>
    <t>DOPI-136</t>
  </si>
  <si>
    <t>SUMINISTRO E INSTALACIÓN DE LUMINARIA DMSL-G7-100 WATTS (150 LM/W IP 67 - IK10- 5700K + SUPRESOR DE PICOS DE TENSION DE 12KV + FOTOCELDA), INCLUYE: MATERIALES, MANO DE OBRA, EQUIPO Y HERRAMIENTA.</t>
  </si>
  <si>
    <t>DOPI-137</t>
  </si>
  <si>
    <t>SISTEMA DE TIERRA EN REGISTRO DE ALUMBRADO PUBLICO, INCLUYE: 1 PZA VARILLA COOPER WELD DE 5/8 X 3.05 M LONG, 1 PZA CARGA AUTO-FUSIONABLE N° 90, MOLDE DE GRAFITO CAT. GTC-161V O SIM, 4 KG CABLE DE COBRE DESNUDO CAL. 2 AWG, MATERIALES, MANO DE OBRA, EQUIPO Y HERRAMIENTA.</t>
  </si>
  <si>
    <t>DOPI-138</t>
  </si>
  <si>
    <t>RETIRO DE ANCLA DAÑADA, INCLUYE: DEMOLICIÓN DE BANQUETA MANIOBRA DE TRASLADO Y ENTREGA EN ALMACEN DE ALUMBRADO PUBLICO, MANO D EOBRA, EQUIPO Y HERRAMIENTA.</t>
  </si>
  <si>
    <t>DOPI-139</t>
  </si>
  <si>
    <t>RETIRO DE POSTE DE ALUMBRADO PUBLICO, INCLUYE: MANIOBRA CON GRÚA, TRASLADO Y ENTREGA EN ALMACEN DE ALUMBRADO PUBLICO, MANO DE OBRA, EQUIPO Y HERRAMIENTA.</t>
  </si>
  <si>
    <t>DOPI-140</t>
  </si>
  <si>
    <t>SUMINISTRO E INSTALACIÓN DE REGISTRO DE 33X33X40 CM, INCLUYE: MATERIALES, MANO DE OBRA, EQUIPO Y HERRAMIENTA.</t>
  </si>
  <si>
    <t>DOPI-141</t>
  </si>
  <si>
    <t>DOPI-142</t>
  </si>
  <si>
    <t>DOPI-143</t>
  </si>
  <si>
    <t>DOPI-144</t>
  </si>
  <si>
    <t>DOPI-145</t>
  </si>
  <si>
    <t>RED ELECTRICA TRAMO 3</t>
  </si>
  <si>
    <t>C1</t>
  </si>
  <si>
    <t>MEDIA TENSIÓN AÉREA GLORIETA</t>
  </si>
  <si>
    <t>DOPI-146</t>
  </si>
  <si>
    <t>RETIRO DE POSTE DE CONCRETO CUALQUIER MEDIDA, INCLUYE: DEMOLICIÓN DE BANQUETA MANIOBRA DE TRASLADO Y ENTREGA EN ALMACEN DE CFE, MANO DE OBRA, EQUIPO Y HERRAMIENTA.</t>
  </si>
  <si>
    <t>DOPI-147</t>
  </si>
  <si>
    <t>RETIRO DE CONDUCTOR, INCLUYE: DESTENSADO DE LINE, ENRROLLADO DE CONDUCTOR MANIOBRA DE TRASLADO Y ENTREGA EN ALMACEN DE CFE, MANO DE OBRA, EQUIPO Y HERRAMIENTA.</t>
  </si>
  <si>
    <t>DOPI-148</t>
  </si>
  <si>
    <t>RETIRO DE ESTRUCTURA TIPO 2CF10, INCLUYE: DESMANTELAMIENTO Y RETIRO DE ESTRUCTURA EXISTENTE MANIOBRA DE TRASLADO Y ENTREGA EN ALMACEN DE CFE, MANO DE OBRA, EQUIPO Y HERRAMIENTA.</t>
  </si>
  <si>
    <t>DOPI-149</t>
  </si>
  <si>
    <t>RETIRO DE APARTARRAYOS, INCLUYE: DESMANTELAMIENTO Y RETIRO DE APARTARRAYOS EXISTENTE MANIOBRA DE TRASLADO Y ENTREGA EN ALMACEN DE CFE, MANO DE OBRA, EQUIPO Y HERRAMIENTA.</t>
  </si>
  <si>
    <t>DOPI-150</t>
  </si>
  <si>
    <t>RETIRO DE ESTRUCTURA TIPO RD3, INCLUYE: DESMANTELAMIENTO Y RETIRO DE ESTRUCTURA EXISTENTE MANIOBRA DE TRASLADO Y ENTREGA EN ALMACEN DE CFE, MANO DE OBRA, EQUIPO Y HERRAMIENTA.</t>
  </si>
  <si>
    <t>DOPI-151</t>
  </si>
  <si>
    <t>RETIRO DE RETENIDA, INCLUYE: DESMANTELAMIENTO Y RETIRO DE ESTRUCTURA EXISTENTE MANIOBRA DE TRASLADO Y ENTREGA EN ALMACEN DE CFE, MANO DE OBRA, EQUIPO Y HERRAMIENTA.</t>
  </si>
  <si>
    <t>DOPI-152</t>
  </si>
  <si>
    <t>RETIRO DE ESTRUCTURA TIPO TS3, INCLUYE: DESMANTELAMIENTO Y RETIRO DE ESTRUCTURA EXISTENTE MANIOBRA DE TRASLADO Y ENTREGA EN ALMACEN DE CFE, MANO DE OBRA, EQUIPO Y HERRAMIENTA.</t>
  </si>
  <si>
    <t>DOPI-153</t>
  </si>
  <si>
    <t>RETIRO DE TRANSFORMADOR, INCLUYE: DESCONEXIÓN, DESMANTELAMIENTO, RETIRO Y MANIOBRA DE TRASLADO Y ENTREGA EN ALMACEN DE CFE, MANO DE OBRA, EQUIPO Y HERRAMIENTA.</t>
  </si>
  <si>
    <t>DOPI-154</t>
  </si>
  <si>
    <t>RETIRO DE BASTIDOR CUALQUIER TIPO, INCLUYE: DESMANTELAMIENTO Y RETIRO DE ESTRUCTURA EXISTENTE MANIOBRA DE TRASLADO Y ENTREGA EN ALMACEN DE CFE, MANO DE OBRA, EQUIPO Y HERRAMIENTA.</t>
  </si>
  <si>
    <t>DOPI-155</t>
  </si>
  <si>
    <t>RETIRO DE ACOMETIDA AÉREA, INCLUYE: DESTENSADO, ENRROLLADO DE CONDUCTOR MANIOBRA DE TRASLADO Y ENTREGA EN ALMACEN DE CFE, MANO DE OBRA, EQUIPO Y HERRAMIENTA.</t>
  </si>
  <si>
    <t>DOPI-156</t>
  </si>
  <si>
    <t>RETIRO DE MUFA Y MEDICIÓN, INCLUYE: DESMANTELAMIENTO Y RETIRO DE ESTRUCTURA EXISTENTE MANIOBRA DE TRASLADO Y ENTREGA EN ALMACEN DE CFE, MANO DE OBRA, EQUIPO Y HERRAMIENTA.</t>
  </si>
  <si>
    <t>DOPI-157</t>
  </si>
  <si>
    <t>RETIRO DE LAMPARAS DE ALUMBRADO PUBLICO, INCLUYE: DESCONEXIÓN, DESMANTELAMIENTO, RETIRO Y MANIOBRA DE TRASLADO Y ENTREGA EN ALMACEN DE ALUMBRADO PUBLICO, MANO DE OBRA, EQUIPO Y HERRAMIENTA.</t>
  </si>
  <si>
    <t>DOPI-158</t>
  </si>
  <si>
    <t>RETIRO DE PLATAFORMA PARA TRANSFORMADOR, INCLUYE: DESMANTELAMIENTO Y RETIRO DE ESTRUCTURA EXISTENTE MANIOBRA DE TRASLADO Y ENTREGA EN ALMACEN DE CFE, MANO DE OBRA, EQUIPO Y HERRAMIENTA.</t>
  </si>
  <si>
    <t>DOPI-159</t>
  </si>
  <si>
    <t>RETIRO DE AISLADOR DE CADENA, INCLUYE: DESMANTELAMIENTO Y RETIRO DE AISLADOR EXISTENTE MANIOBRA DE TRASLADO Y ENTREGA EN ALMACEN DE CFE, MANO DE OBRA, EQUIPO Y HERRAMIENTA.</t>
  </si>
  <si>
    <t>DOPI-160</t>
  </si>
  <si>
    <t>SUMINISTRO E INSTALACIÓN DE POSTE DE CONCRETO REFORZADO 12-750 M, INCLUYE: PINTURA ESMALTE EN SPRAY (AMARILLO CATERPILLAR), PINTURA ESMALTE EN SPRAY (NEGRO MATE), MATERIALES, MANO DE OBRA, EQUIPO Y HERRAMIENTA.</t>
  </si>
  <si>
    <t>DOPI-161</t>
  </si>
  <si>
    <t>SUMINISTRO E INSTALACIÓN DE ESTRUCTURA TIPO RD3, INCLUYE: 2 PZA CRUCETA PR200, 4 PZA PERNO DOBLE ROSCA DE 5/8" X 18" (16 X457 MM.), 4 PZA PLACA 1PC, 1 PZA MOLDURA RE, 2 PZA OJO RE, 3 PZA AISLADOR TIPO ASUS, PARA 25 KV., 3 PZA GRAPA REMATE RAL-8 CAL. 1/0-3/0 AWG, MATERIALES, MANO DE OBRA, EQUIPO Y HERRAMIENTA.</t>
  </si>
  <si>
    <t>DOPI-162</t>
  </si>
  <si>
    <t>DOPI-163</t>
  </si>
  <si>
    <t>SUMINISTRO E INSTALACIÓN DE ESTRUCTURA PARA TRANSICIÓN, INCLUYE: 3PZA CONECTOR TIPO ESTRIBO CAL. 3/0-500, 3KG ALAMBRE DE COBRE DESNUDO CAL. 4 AWG, 3PZA CONECTOR TIPO PERICO CAL. 8-1/0 ABIERTO, 3PZA CORTACIRCUITO FUSIBLE XS 25 KV, 3 PZA LISTON FUSIBLE M.T. 5 AMP, 3 PZA APARTARRAYO OXIDO DE ZINC TIPO RISER POLE PARA 18 KV, MATERIALES, MANO DE OBRA, EQUIPO Y HERRAMIENTA.</t>
  </si>
  <si>
    <t>DOPI-164</t>
  </si>
  <si>
    <t>SUMINISTRO E INSTALACIÓN DE ESTRUCTURA PARA TRANSICIÓN DE 600 AMP, INCLUYE: 3 PZA APARTARRAYO OXIDO DE ZINC TIPO RISER POLE PARA 18 KV, 3 PZA CONECTOR TIPO T CAL 336-336, 6 PZA ZAPATA TERMINAL BARRIL LARGO PARA CAL. 500 KCM, 12 PZA TORNILLO DE LATON DE 1/2 X 2", 12 PZA TUERCA HEXAGONAL DE LATON DE 1/2" DIAM, 21 PZA RONDANA PLANA DE LATON DE 1/2" DIAM, 12 PZA RONDANA DE PRESION DE LATON DE 1/2" DIAM, 2 PZA CRUCETA PT200, 2 PZA ABRAZADERA UL, 4 PZA PLACA 1PC, 6 PZA PERNO DOBLE ROSCA DE 5/8" X 12" (16X305 MM), 3 PZA CUCHILLA MONOPOLAR 25 KV, 600 AMP, MATERIALES, MANO DE OBRA, EQUIPO Y HERRAMIENTA.</t>
  </si>
  <si>
    <t>DOPI-165</t>
  </si>
  <si>
    <t>SUMINISTRO E INSTALACION DE SISTEMA DE TIERRA EN POSTE, INCLUYE: 4 KG CABLE DE COBRE DESNUDO CAL. 2 AWG, 1 PZA VARILLA COOPER WELD DE 5/8 X 3.05 M LONG, 1 PZA CARGA AUTO-FUSIONABLE N° 90, MOLDE DE GRAFITO CAT. GTC-161V O SIM, 1 PZA CONECTOR TIPO AC-3 CAL. 1/0-3/0 A 1/0-2, MATERIALES, MANO DE OBRA, EQUIPO Y HERRAMIENTA.</t>
  </si>
  <si>
    <t>DOPI-166</t>
  </si>
  <si>
    <t>INSTALACIÓN DE TRANSFORMADOR EN POSTE EXISTENTE, INCLUYE: MANIOBRA CON GRÚA E INSTALACIÓN DE TRANSFORMADOR PRODUCTO DE REUBICACIÓN, MANO DE OBRA, EQUIPO Y HERRAMIENTA.</t>
  </si>
  <si>
    <t>DOPI-167</t>
  </si>
  <si>
    <t>SUMINISTRO E INSTALACION DE ESTRUCTURA 2CF10, INCLUYE: 3 KG ALAMBRE DE COBRE DESNUDO CAL. 4 AWG, 3 PZA CONECTOR TIPO ESTRIBO CAL. 3/0-500, 3 PZA CONECTOR TIPO PERICO CAL. 8-1/0 ABIERTO, MATERIALES, MANO DE OBRA, EQUIPO Y HERRAMIENTA.</t>
  </si>
  <si>
    <t>DOPI-168</t>
  </si>
  <si>
    <t>REACOMODO DE CUCHILLAS MONOPOLARES POR CAMBIO DE ESTRUCTURA, INCLUYE: DESMANTELAMIENTO, RETIRO Y REUBICACIÓN DE CUCHILLA, 3 PZA CONECTOR TIPO T CAL 336-336, MATERIALES, MANO DE OBRA, EQUIPO Y HERRAMIENTA.</t>
  </si>
  <si>
    <t>C2</t>
  </si>
  <si>
    <t>MEDIA TENSIÓN SUBTERRÁNEA EN GLORIETA</t>
  </si>
  <si>
    <t>DOPI-169</t>
  </si>
  <si>
    <t>SUMINISTRO E INSTALACIÓN DE CABLE DE ENERGÍA XLP CAL 500, INCLUYE: CINTA AISLANTE PLASTICA, MATERIALES, MANO DE OBRA, EQUIPO Y HERRAMIENTA.</t>
  </si>
  <si>
    <t>DOPI-170</t>
  </si>
  <si>
    <t>SUMINISTRO E INSTALCION DE CABLE DE COBRE DESNUDO CAL 3/0, INCLUYE: CINTA AISLANTE PLASTICA, CABLE DE COBRE DESNUDO CAL. 3/0 AWG, MATERIALES, MANO DE OBRA, EQUIPO Y HERRAMIENTA.</t>
  </si>
  <si>
    <t>DOPI-171</t>
  </si>
  <si>
    <t>SUMINISTRO E INSTALACIÓN DE CABLE DE ENERGÍA XLP CAL 1/0, INCLUYE: CINTA AISLANTE PLASTICA, MATERIALES, MANO DE OBRA, EQUIPO Y HERRAMIENTA.</t>
  </si>
  <si>
    <t>DOPI-172</t>
  </si>
  <si>
    <t>SUMINISTRO E INSTALACIÓN DE CABLE DE COBRE DESNUDO CAL 2, INCLUYE: CABLE DE COBRE DESNUDO CAL. 2 AWG, CINTA AISLANTE PLASTICA, MATERIALES, MANO DE OBRA, EQUIPO Y HERRAMIENTA.</t>
  </si>
  <si>
    <t>DOPI-173</t>
  </si>
  <si>
    <t>SUMINISTRO E INSTALACIÓN DE BÓVEDA PARA SECCIONADOR TIPO BT500B, INCLUYE: 15 PZA PLACA DE TROVICEL DE 10X5 CM CON LEYENDA, CINTILLO PLASTICO SUJETACABLES, PINTURA ESMALTE EN SPRAY (AMARILLO CATERPILLAR), PINTURA ESMALTE EN SPRAY (NEGRO MATE), 1 PZA BOBEDA DE CONCRETO CON TAPA DE LAMINA ANTIDERRAPANTE TIPO BT500B, CONCRETO F'C=200 KG/CM2, MATERIALES, MANO DE OBRA, EQUIPO Y HERRAMIENTA.</t>
  </si>
  <si>
    <t>DOPI-174</t>
  </si>
  <si>
    <t>SUMINITRO E INSTALACION DE REGISTRO M.T. 1.50X1.50X 0.90 M CFE-TN-RMTB-4, INCLUYE: 6 PZA PLACA DE TROVICEL DE 10X5 CM. CON LEYENDA, CINTILLO PLASTICO SUJETACABLES, PINTURA ESMALTE EN SPRAY (AMARILLO CATERPILLAR), PINTURA ESMALTE EN SPRAY (NEGRO MATE), 1 JGO TAPA Y ARO 84B DE MATERIAL POLIMERICO, CONCRETO F'C=200 KG/CM2, MATERIALES, MANO DE OBRA, EQUIPO Y HERRAMIENTA.</t>
  </si>
  <si>
    <t>DOPI-175</t>
  </si>
  <si>
    <t>SUMINISTRO E INSTALACION DE REGISTRO M.T. 1.16X1.16X1.16 M. CFE-TN-RMTB-3, INCLUYE: 6 PZA PLACA DE TROVICEL DE 10X5 CM CON LEYENDA, CINTILLO PLASTICO SUJETACABLES, PINTURA ESMALTE EN SPRAY (AMARILLO CATERPILLAR), PINTURA ESMALTE EN SPRAY (NEGRO MATE), 1 JGO TAPA Y ARO 84B DE MATERIAL POLIMERICO, CONCRETO F'C=200 KG/CM2, MATERIALES, MANO DE OBRA, EQUIPO Y HERRAMIENTA.</t>
  </si>
  <si>
    <t>DOPI-176</t>
  </si>
  <si>
    <t>SUMINISTRO E INSTALACIÓN DE REGISTRO TIPO RMTB4TC, INCLUYE: PLACA DE TROVICEL DE 10X5 CM CON LEYENDA, CINTILLO PLASTICO SUJETACABLES, PINTURA ESMALTE EN SPRAY (AMARILLO CATERPILLAR), PINTURA ESMALTE EN SPRAY (NEGRO MATE), CONCRETO F'C=200 KG/CM2, MATERIALES, MANO DE OBRA, EQUIPO Y HERRAMIENTA.</t>
  </si>
  <si>
    <t>DOPI-177</t>
  </si>
  <si>
    <t>SUMINISTRO E INSTALACIÓN DE CODO OPERACIÓN CON CARGA CAL 1/0, INCLUYE: 1 PZA CONECTOR TIPO CODO O.C.C. 200A 25KV P/CAL 1/0 AWG, 2 M CABLE DE COBRE THW-LS CAL. 10 AWG, 1 PZA ADAPTADOR DE TIERRA 25 KV., 1 PZA TERMINAL OJILLO PARA CAL. 10 AWG CON BARRENO DE 1/2", PLACA DE TROVICEL DE 10X5 CM CON LEYENDA, CINTILLO PLASTICO SUJETACABLES, MATERIALES, MANO DE OBRA, EQUIPO Y HERRAMIENTA.</t>
  </si>
  <si>
    <t>DOPI-178</t>
  </si>
  <si>
    <t>SUMINISTRO E INSTALACIÓN DE JUNTION DE 3 VIAS (CONECTOR MULTIPLE 3 VIAS 200A; 25 KV), INCLUYE: 2 PZA TAQUETE EXPANSOR DE 3/8" DIAM, 2 PZA TORNILLO GALVANIZADO DE 3/8" X 2" LONG., 2 PZA RONDANA PLANA GALVANIZADA DE 3/8", MATERIALES, MANO DE OBRA, EQUIPO Y HERRAMIENTA.</t>
  </si>
  <si>
    <t>DOPI-179</t>
  </si>
  <si>
    <t>SUMINISTRO E INSTALACIÓN DE TERMINAL CONTRACTIL P/CAL. 500 KCM AWG, INCLUYE: CINTA AISLANTE PLASTICA, CINTA AISLANTE VULCANIZABLE, 1 PZA ZAPATA TERMINAL BARRIL LARGO PARA CAL. 500 KCM, 2 M CABLE DE COBRE THW-LS CAL. 8 AWG 25 KV TIPO EXTERIOR, 1 PZA PLACA DE TROVICEL DE 10X5 CM CON LEYENDA, CINTILLO PLASTICO SUJETACABLES, MATERIALES, MANO DE OBRA, EQUIPO Y HERRAMIENTA.</t>
  </si>
  <si>
    <t>DOPI-180</t>
  </si>
  <si>
    <t>SUMINISTRO E INSTALACIÓN DE TERMINAL CONTRÁCTIL PARA EXTERIOR CAL 1/0, INCLUYE: 1 PZA TERMINAL CONTRACTIL P/CAL. 1/0 AWG 25 KV TIPO EXTERIOR, 1 PZA CONECTOR AL TENSION MINIMA TIPO PURO CAL. 1/0.1/0, ALAMBRE DE COBRE DESNUDO CAL. 4 AWG, CINTA AISLANTA PLASTICA, CINTA AISLANTE VULCANIZABLE, 2 M CABLE DE COBRE THW-LS CAL. 10 AWG, MATERIALES, MANO DE OBRA, EQUIPO Y HERRAMIENTA.</t>
  </si>
  <si>
    <t>DOPI-181</t>
  </si>
  <si>
    <t>SUMINISTRO E INSTALACIÓN DE EMPALME CONTRACTIL PARA CABLE 500 KCM AWG 25 KV, INCLUYE: CINTA AISLANTE PLASTICA, CINTA AISLANTE VULCANIZABLE, 1 PZA CONECTOR AL TENSION PLENA TIPO PURO CAL. 500, MANGA TERMOCONTRACTIL PARA CAL 500 KCM, 1 PZA CONECTOR AL. TENSION MINIMA TIPO PURO CAL. 1/0-1/0, MATERIALES, MANO DE OBRA, EQUIPO Y HERRAMIENTA.</t>
  </si>
  <si>
    <t>DOPI-182</t>
  </si>
  <si>
    <t>SUMINISTRO E INSTALACIÓN DE TAPA 84A, INCLUYE: NIVELACIÓN Y AJUSTE DE TAPA, CONCRETO F'C=200 KG/CM2, MATERIALES, MANO DE OBRA, EQUIPO Y HERRAMIENTA.</t>
  </si>
  <si>
    <t>DOPI-183</t>
  </si>
  <si>
    <t>SUMINISTRO E INSTALACIÓN DE TAPA CUADRADA 1.50 X 1.50 POLIMERICA PARA ARROYO, INCLUYE: NIVELACIÓN Y AJUSTE DE TAPA, 1 PZA TAPA POLIMERICA 1.50 X 1.50 X 1.50 PARA ARROYO, CONCRETO F'C=200 KG/CM2, MATERIALES, MANO DE OBRA, EQUIPO Y HERRAMIENTA.</t>
  </si>
  <si>
    <t>DOPI-184</t>
  </si>
  <si>
    <t>DOPI-185</t>
  </si>
  <si>
    <t>DOPI-186</t>
  </si>
  <si>
    <t>SUMINISTRO E INSTALACIÓN DE TACON DE NEOPRENO, INCLUYE: CINTILLO PLASTICO SUJETABLE, MATERIALES, MANO DE OBRA, EQUIPO Y HERRAMIENTA.</t>
  </si>
  <si>
    <t>DOPI-187</t>
  </si>
  <si>
    <t>SISTEMA DE TIERRA EN REGISTRO DE MEDIA TENSIÓN, INCLUYE: 1 PZA VARILLA COOPER WELD DE 5/8 X 3.05 M. LONG., CARGA AUTO-FUSIONABLE N° 90, MOLDE DE GRAFITO CAT. GTC-161V O SIM, MATERIALES, MANO DE OBRA, EQUIPO Y HERRAMIENTA.</t>
  </si>
  <si>
    <t>DOPI-188</t>
  </si>
  <si>
    <t>DOPI-189</t>
  </si>
  <si>
    <t>DOPI-190</t>
  </si>
  <si>
    <t>SUMINISTRO E INSTALACION DE BOTA TERMOCONTRACTIL DE 3 PIERNAS DE 4 ", INCLUYE: MATERIALES, MANO DE OBRA, EQUIPO Y HERRAMIENTA.</t>
  </si>
  <si>
    <t>DOPI-191</t>
  </si>
  <si>
    <t>DOPI-192</t>
  </si>
  <si>
    <t>ESTRUCTURA PARA TRANSICION 3F-4H 200 AMP, INCLUYE: 12M TUBO CONDUIT PAD DE 101 MM (4") DIAM RD-13-5, 1PZA CURVA CONDUIT PVC TIPO PESADO DE 101 MM, 5M FLEJE DE ACERO INOXIDABLE DE 5/8", 5PZA HEBILLA DE ACERO INOX. PARA FLEJE 5/8", MATERIALES, MANO DE OBRA, EQUIPO Y HERRAMIENTA.</t>
  </si>
  <si>
    <t>DOPI-193</t>
  </si>
  <si>
    <t>EXCAVACIÓN A CIELO ABIERTO PB6, INCLUYE: CEPA DE 0.60 X 0.60 X 1.00 EN TERRENO BLANDO, RELLENO Y COMPACTACIÓN CON MATERIAL PRODUCTO DE LA EXCAVACIÓN, TUBO CONDUIT PAD DE 76 MM (3") DIAM, RD-17, TUBO CONDUIT PAD DE 51 MM (2") DIAM RD-17, MANO DE OBRA, EQUIPO Y HERRAMIENTA.</t>
  </si>
  <si>
    <t>DOPI-194</t>
  </si>
  <si>
    <t>RETIRO DE CABLE DE ENERGIA XLP CAL 500, INCLUYE: DESCABLEADO Y RETIRO DE CABLE, ENRROLLADO DE CONDUCTOR MANIOBRA DE TRASLADO Y ENTREGA EN ALMACEN DE CFE, MANO DE OBRA, EQUIPO Y HERRAMIENTA.</t>
  </si>
  <si>
    <t>DOPI-195</t>
  </si>
  <si>
    <t>DOPI-196</t>
  </si>
  <si>
    <t>PERFORACION DIRECCIONAL PB9, INCLUYE: TUBERÍA DE 3" Y 2", PLACA POLIMERICA CON LEYENDA CFE (PROHIBIDO EXCAVAR), MANO DE OBRA, EQUIPO Y HERRAMIENTA.</t>
  </si>
  <si>
    <t>DOPI-197</t>
  </si>
  <si>
    <t>PERFORACIÓN DIRECCIONAL PB6, INCLUYE: TUBERÍA DE 3" Y 2", PLACA POLIMERICA CON LEYENDA CFE (PROHIBIDO EXCAVAR), MANO DE OBRA, EQUIPO Y HERRAMIENTA.</t>
  </si>
  <si>
    <t>DOPI-198</t>
  </si>
  <si>
    <t>PERFORACIÓN DIRECCIONAL PB3, INCLUYE: TUBERIA DE 3" Y 2", PLACA POLIMERICA CON LEYENDA CFE (PROHIBIDO EXCAVAR), MANO DE OBRA, EQUIPO Y HERRAMIENTA.</t>
  </si>
  <si>
    <t>DOPI-199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</si>
</sst>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b/>
      <sz val="18"/>
      <name val="Isidora Bold"/>
    </font>
    <font>
      <b/>
      <sz val="20"/>
      <name val="Isidora Bold"/>
    </font>
    <font>
      <b/>
      <sz val="8"/>
      <name val="Isidora Bold"/>
    </font>
    <font>
      <sz val="10"/>
      <color rgb="FF0070C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6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8" fillId="0" borderId="3" xfId="2" applyFont="1" applyBorder="1" applyAlignment="1">
      <alignment horizontal="center" vertical="top"/>
    </xf>
    <xf numFmtId="2" fontId="8" fillId="0" borderId="3" xfId="2" applyNumberFormat="1" applyFont="1" applyBorder="1" applyAlignment="1">
      <alignment horizontal="right" vertical="top"/>
    </xf>
    <xf numFmtId="164" fontId="9" fillId="0" borderId="3" xfId="2" applyNumberFormat="1" applyFont="1" applyBorder="1" applyAlignment="1">
      <alignment horizontal="right" vertical="top"/>
    </xf>
    <xf numFmtId="14" fontId="8" fillId="0" borderId="3" xfId="2" applyNumberFormat="1" applyFont="1" applyBorder="1" applyAlignment="1">
      <alignment horizontal="justify" vertical="top" wrapText="1"/>
    </xf>
    <xf numFmtId="0" fontId="8" fillId="0" borderId="0" xfId="2" applyFont="1" applyAlignment="1">
      <alignment horizontal="center" vertical="top"/>
    </xf>
    <xf numFmtId="2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4" fontId="8" fillId="0" borderId="0" xfId="2" applyNumberFormat="1" applyFont="1" applyAlignment="1">
      <alignment horizontal="justify" vertical="top" wrapText="1"/>
    </xf>
    <xf numFmtId="49" fontId="9" fillId="2" borderId="0" xfId="2" applyNumberFormat="1" applyFont="1" applyFill="1" applyAlignment="1">
      <alignment horizontal="center" vertical="center"/>
    </xf>
    <xf numFmtId="0" fontId="10" fillId="2" borderId="0" xfId="5" applyFont="1" applyFill="1" applyAlignment="1">
      <alignment horizontal="right" vertical="top" wrapText="1"/>
    </xf>
    <xf numFmtId="2" fontId="27" fillId="0" borderId="0" xfId="0" applyNumberFormat="1" applyFont="1" applyAlignment="1">
      <alignment horizontal="justify" vertical="top" wrapText="1"/>
    </xf>
    <xf numFmtId="2" fontId="16" fillId="0" borderId="0" xfId="3" applyNumberFormat="1" applyFont="1" applyAlignment="1">
      <alignment vertical="top"/>
    </xf>
    <xf numFmtId="2" fontId="18" fillId="0" borderId="0" xfId="3" applyNumberFormat="1" applyFont="1" applyAlignment="1">
      <alignment horizontal="left" vertical="top"/>
    </xf>
    <xf numFmtId="164" fontId="18" fillId="0" borderId="0" xfId="3" applyNumberFormat="1" applyFont="1" applyAlignment="1">
      <alignment horizontal="right" vertical="top" wrapText="1"/>
    </xf>
    <xf numFmtId="2" fontId="18" fillId="0" borderId="0" xfId="3" applyNumberFormat="1" applyFont="1" applyAlignment="1">
      <alignment vertical="top"/>
    </xf>
    <xf numFmtId="0" fontId="28" fillId="0" borderId="0" xfId="3" applyFont="1" applyAlignment="1">
      <alignment wrapText="1"/>
    </xf>
    <xf numFmtId="164" fontId="16" fillId="0" borderId="0" xfId="3" applyNumberFormat="1" applyFont="1" applyAlignment="1">
      <alignment vertical="top"/>
    </xf>
    <xf numFmtId="164" fontId="18" fillId="0" borderId="0" xfId="3" applyNumberFormat="1" applyFont="1" applyAlignment="1">
      <alignment vertical="top"/>
    </xf>
    <xf numFmtId="4" fontId="17" fillId="0" borderId="0" xfId="3" applyNumberFormat="1" applyFont="1" applyAlignment="1">
      <alignment wrapText="1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2" fontId="18" fillId="0" borderId="0" xfId="3" applyNumberFormat="1" applyFont="1" applyAlignment="1">
      <alignment horizontal="left" vertical="top"/>
    </xf>
    <xf numFmtId="0" fontId="26" fillId="0" borderId="4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12" xfId="2" applyFont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74693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79565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esupuesto%20Base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  <pageSetUpPr fitToPage="1"/>
  </sheetPr>
  <dimension ref="A1:J276"/>
  <sheetViews>
    <sheetView showGridLines="0" showZeros="0" tabSelected="1" view="pageBreakPreview" topLeftCell="A77" zoomScaleNormal="115" zoomScaleSheetLayoutView="100" workbookViewId="0">
      <selection activeCell="G277" sqref="G277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8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94" t="s">
        <v>115</v>
      </c>
      <c r="D1" s="95"/>
      <c r="E1" s="95"/>
      <c r="F1" s="96"/>
      <c r="G1" s="6"/>
    </row>
    <row r="2" spans="1:7">
      <c r="A2" s="7"/>
      <c r="B2" s="8" t="s">
        <v>1</v>
      </c>
      <c r="C2" s="87" t="s">
        <v>119</v>
      </c>
      <c r="D2" s="88"/>
      <c r="E2" s="88"/>
      <c r="F2" s="89"/>
      <c r="G2" s="9"/>
    </row>
    <row r="3" spans="1:7" ht="13.5" thickBot="1">
      <c r="A3" s="7"/>
      <c r="B3" s="8" t="s">
        <v>2</v>
      </c>
      <c r="C3" s="87"/>
      <c r="D3" s="88"/>
      <c r="E3" s="88"/>
      <c r="F3" s="89"/>
      <c r="G3" s="9"/>
    </row>
    <row r="4" spans="1:7" ht="15" customHeight="1">
      <c r="A4" s="7"/>
      <c r="B4" s="5" t="s">
        <v>3</v>
      </c>
      <c r="C4" s="59"/>
      <c r="D4" s="60"/>
      <c r="E4" s="61" t="s">
        <v>18</v>
      </c>
      <c r="F4" s="62"/>
      <c r="G4" s="10"/>
    </row>
    <row r="5" spans="1:7" ht="15" customHeight="1">
      <c r="A5" s="7"/>
      <c r="B5" s="90" t="s">
        <v>120</v>
      </c>
      <c r="C5" s="63"/>
      <c r="D5" s="64"/>
      <c r="E5" s="65" t="s">
        <v>19</v>
      </c>
      <c r="F5" s="66"/>
      <c r="G5" s="11"/>
    </row>
    <row r="6" spans="1:7" ht="15" customHeight="1">
      <c r="A6" s="7"/>
      <c r="B6" s="90"/>
      <c r="C6" s="63"/>
      <c r="D6" s="64"/>
      <c r="E6" s="65" t="s">
        <v>4</v>
      </c>
      <c r="F6" s="66"/>
      <c r="G6" s="12"/>
    </row>
    <row r="7" spans="1:7" ht="39" customHeight="1" thickBot="1">
      <c r="A7" s="7"/>
      <c r="B7" s="91"/>
      <c r="C7" s="13"/>
      <c r="D7" s="14"/>
      <c r="E7" s="15" t="s">
        <v>20</v>
      </c>
      <c r="F7" s="16"/>
      <c r="G7" s="17"/>
    </row>
    <row r="8" spans="1:7" ht="12.75" customHeight="1">
      <c r="A8" s="7"/>
      <c r="B8" s="11" t="s">
        <v>117</v>
      </c>
      <c r="C8" s="97" t="s">
        <v>5</v>
      </c>
      <c r="D8" s="98"/>
      <c r="E8" s="98"/>
      <c r="F8" s="99"/>
      <c r="G8" s="18" t="s">
        <v>6</v>
      </c>
    </row>
    <row r="9" spans="1:7">
      <c r="A9" s="7"/>
      <c r="B9" s="92"/>
      <c r="C9" s="100"/>
      <c r="D9" s="101"/>
      <c r="E9" s="101"/>
      <c r="F9" s="102"/>
      <c r="G9" s="80" t="s">
        <v>116</v>
      </c>
    </row>
    <row r="10" spans="1:7" ht="15.75" customHeight="1" thickBot="1">
      <c r="A10" s="19"/>
      <c r="B10" s="93"/>
      <c r="C10" s="103"/>
      <c r="D10" s="104"/>
      <c r="E10" s="104"/>
      <c r="F10" s="105"/>
      <c r="G10" s="81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82" t="s">
        <v>30</v>
      </c>
      <c r="B12" s="83"/>
      <c r="C12" s="83"/>
      <c r="D12" s="83"/>
      <c r="E12" s="83"/>
      <c r="F12" s="83"/>
      <c r="G12" s="84"/>
    </row>
    <row r="13" spans="1:7" ht="3" customHeight="1">
      <c r="A13" s="24"/>
      <c r="B13" s="25"/>
      <c r="C13" s="25"/>
      <c r="F13" s="2"/>
    </row>
    <row r="14" spans="1:7" ht="24">
      <c r="A14" s="67" t="s">
        <v>7</v>
      </c>
      <c r="B14" s="26" t="s">
        <v>8</v>
      </c>
      <c r="C14" s="67" t="s">
        <v>9</v>
      </c>
      <c r="D14" s="67" t="s">
        <v>10</v>
      </c>
      <c r="E14" s="26" t="s">
        <v>11</v>
      </c>
      <c r="F14" s="26" t="s">
        <v>12</v>
      </c>
      <c r="G14" s="26" t="s">
        <v>13</v>
      </c>
    </row>
    <row r="15" spans="1:7" ht="6" customHeight="1">
      <c r="A15" s="2"/>
      <c r="D15" s="2"/>
      <c r="F15" s="2"/>
    </row>
    <row r="16" spans="1:7">
      <c r="A16" s="27" t="s">
        <v>14</v>
      </c>
      <c r="B16" s="43" t="s">
        <v>121</v>
      </c>
      <c r="C16" s="43"/>
      <c r="D16" s="43"/>
      <c r="E16" s="43"/>
      <c r="F16" s="43"/>
      <c r="G16" s="28">
        <f>+G17+G58+G51</f>
        <v>0</v>
      </c>
    </row>
    <row r="17" spans="1:8" s="29" customFormat="1">
      <c r="A17" s="30" t="s">
        <v>21</v>
      </c>
      <c r="B17" s="31" t="s">
        <v>122</v>
      </c>
      <c r="C17" s="32"/>
      <c r="D17" s="33"/>
      <c r="E17" s="34"/>
      <c r="F17" s="35"/>
      <c r="G17" s="34">
        <f>SUM(G18:G50)</f>
        <v>0</v>
      </c>
    </row>
    <row r="18" spans="1:8" s="29" customFormat="1" ht="22.5">
      <c r="A18" s="36" t="s">
        <v>34</v>
      </c>
      <c r="B18" s="37" t="s">
        <v>123</v>
      </c>
      <c r="C18" s="38" t="s">
        <v>28</v>
      </c>
      <c r="D18" s="39">
        <v>2563.7600000000002</v>
      </c>
      <c r="E18" s="40"/>
      <c r="F18" s="41"/>
      <c r="G18" s="42"/>
      <c r="H18" s="77"/>
    </row>
    <row r="19" spans="1:8" s="29" customFormat="1" ht="22.5">
      <c r="A19" s="36" t="s">
        <v>35</v>
      </c>
      <c r="B19" s="37" t="s">
        <v>124</v>
      </c>
      <c r="C19" s="38" t="s">
        <v>28</v>
      </c>
      <c r="D19" s="39">
        <v>644</v>
      </c>
      <c r="E19" s="40"/>
      <c r="F19" s="41"/>
      <c r="G19" s="42"/>
      <c r="H19" s="77"/>
    </row>
    <row r="20" spans="1:8" s="29" customFormat="1" ht="22.5">
      <c r="A20" s="36" t="s">
        <v>36</v>
      </c>
      <c r="B20" s="37" t="s">
        <v>125</v>
      </c>
      <c r="C20" s="38" t="s">
        <v>28</v>
      </c>
      <c r="D20" s="39">
        <v>5994.74</v>
      </c>
      <c r="E20" s="40"/>
      <c r="F20" s="41"/>
      <c r="G20" s="42"/>
      <c r="H20" s="77"/>
    </row>
    <row r="21" spans="1:8" s="29" customFormat="1" ht="22.5">
      <c r="A21" s="36" t="s">
        <v>37</v>
      </c>
      <c r="B21" s="37" t="s">
        <v>126</v>
      </c>
      <c r="C21" s="38" t="s">
        <v>28</v>
      </c>
      <c r="D21" s="39">
        <v>580</v>
      </c>
      <c r="E21" s="40"/>
      <c r="F21" s="41"/>
      <c r="G21" s="42"/>
      <c r="H21" s="77"/>
    </row>
    <row r="22" spans="1:8" s="29" customFormat="1" ht="45">
      <c r="A22" s="36" t="s">
        <v>38</v>
      </c>
      <c r="B22" s="37" t="s">
        <v>127</v>
      </c>
      <c r="C22" s="38" t="s">
        <v>27</v>
      </c>
      <c r="D22" s="39">
        <v>1</v>
      </c>
      <c r="E22" s="40"/>
      <c r="F22" s="41"/>
      <c r="G22" s="42"/>
      <c r="H22" s="77"/>
    </row>
    <row r="23" spans="1:8" s="29" customFormat="1" ht="45">
      <c r="A23" s="36" t="s">
        <v>39</v>
      </c>
      <c r="B23" s="37" t="s">
        <v>128</v>
      </c>
      <c r="C23" s="38" t="s">
        <v>27</v>
      </c>
      <c r="D23" s="39">
        <v>8</v>
      </c>
      <c r="E23" s="40"/>
      <c r="F23" s="41"/>
      <c r="G23" s="42"/>
      <c r="H23" s="77"/>
    </row>
    <row r="24" spans="1:8" s="29" customFormat="1" ht="45">
      <c r="A24" s="36" t="s">
        <v>40</v>
      </c>
      <c r="B24" s="37" t="s">
        <v>129</v>
      </c>
      <c r="C24" s="38" t="s">
        <v>27</v>
      </c>
      <c r="D24" s="39">
        <v>9</v>
      </c>
      <c r="E24" s="40"/>
      <c r="F24" s="41"/>
      <c r="G24" s="42"/>
      <c r="H24" s="77"/>
    </row>
    <row r="25" spans="1:8" s="29" customFormat="1" ht="45">
      <c r="A25" s="36" t="s">
        <v>41</v>
      </c>
      <c r="B25" s="37" t="s">
        <v>130</v>
      </c>
      <c r="C25" s="38" t="s">
        <v>27</v>
      </c>
      <c r="D25" s="39">
        <v>9</v>
      </c>
      <c r="E25" s="40"/>
      <c r="F25" s="41"/>
      <c r="G25" s="42"/>
      <c r="H25" s="77"/>
    </row>
    <row r="26" spans="1:8" s="29" customFormat="1" ht="45">
      <c r="A26" s="36" t="s">
        <v>42</v>
      </c>
      <c r="B26" s="37" t="s">
        <v>131</v>
      </c>
      <c r="C26" s="38" t="s">
        <v>27</v>
      </c>
      <c r="D26" s="39">
        <v>2</v>
      </c>
      <c r="E26" s="40"/>
      <c r="F26" s="41"/>
      <c r="G26" s="42"/>
      <c r="H26" s="77"/>
    </row>
    <row r="27" spans="1:8" s="29" customFormat="1" ht="22.5">
      <c r="A27" s="36" t="s">
        <v>43</v>
      </c>
      <c r="B27" s="37" t="s">
        <v>132</v>
      </c>
      <c r="C27" s="38" t="s">
        <v>27</v>
      </c>
      <c r="D27" s="39">
        <v>21</v>
      </c>
      <c r="E27" s="40"/>
      <c r="F27" s="41"/>
      <c r="G27" s="42"/>
      <c r="H27" s="77"/>
    </row>
    <row r="28" spans="1:8" s="29" customFormat="1" ht="22.5">
      <c r="A28" s="36" t="s">
        <v>44</v>
      </c>
      <c r="B28" s="37" t="s">
        <v>133</v>
      </c>
      <c r="C28" s="38" t="s">
        <v>27</v>
      </c>
      <c r="D28" s="39">
        <v>17</v>
      </c>
      <c r="E28" s="40"/>
      <c r="F28" s="41"/>
      <c r="G28" s="42"/>
      <c r="H28" s="77"/>
    </row>
    <row r="29" spans="1:8" s="29" customFormat="1" ht="45">
      <c r="A29" s="36" t="s">
        <v>45</v>
      </c>
      <c r="B29" s="37" t="s">
        <v>134</v>
      </c>
      <c r="C29" s="38" t="s">
        <v>27</v>
      </c>
      <c r="D29" s="39">
        <v>61</v>
      </c>
      <c r="E29" s="40"/>
      <c r="F29" s="41"/>
      <c r="G29" s="42"/>
      <c r="H29" s="77"/>
    </row>
    <row r="30" spans="1:8" s="29" customFormat="1" ht="22.5">
      <c r="A30" s="36" t="s">
        <v>46</v>
      </c>
      <c r="B30" s="37" t="s">
        <v>135</v>
      </c>
      <c r="C30" s="38" t="s">
        <v>27</v>
      </c>
      <c r="D30" s="39">
        <v>10</v>
      </c>
      <c r="E30" s="40"/>
      <c r="F30" s="41"/>
      <c r="G30" s="42"/>
      <c r="H30" s="77"/>
    </row>
    <row r="31" spans="1:8" s="29" customFormat="1" ht="33.75">
      <c r="A31" s="36" t="s">
        <v>47</v>
      </c>
      <c r="B31" s="37" t="s">
        <v>136</v>
      </c>
      <c r="C31" s="38" t="s">
        <v>27</v>
      </c>
      <c r="D31" s="39">
        <v>14</v>
      </c>
      <c r="E31" s="40"/>
      <c r="F31" s="41"/>
      <c r="G31" s="42"/>
      <c r="H31" s="77"/>
    </row>
    <row r="32" spans="1:8" s="29" customFormat="1" ht="45">
      <c r="A32" s="36" t="s">
        <v>48</v>
      </c>
      <c r="B32" s="37" t="s">
        <v>137</v>
      </c>
      <c r="C32" s="38" t="s">
        <v>27</v>
      </c>
      <c r="D32" s="39">
        <v>1</v>
      </c>
      <c r="E32" s="40"/>
      <c r="F32" s="41"/>
      <c r="G32" s="42"/>
      <c r="H32" s="77"/>
    </row>
    <row r="33" spans="1:8" s="29" customFormat="1" ht="56.25">
      <c r="A33" s="36" t="s">
        <v>49</v>
      </c>
      <c r="B33" s="37" t="s">
        <v>138</v>
      </c>
      <c r="C33" s="38" t="s">
        <v>27</v>
      </c>
      <c r="D33" s="39">
        <v>6</v>
      </c>
      <c r="E33" s="40"/>
      <c r="F33" s="41"/>
      <c r="G33" s="42"/>
      <c r="H33" s="77"/>
    </row>
    <row r="34" spans="1:8" s="29" customFormat="1" ht="56.25">
      <c r="A34" s="36" t="s">
        <v>50</v>
      </c>
      <c r="B34" s="37" t="s">
        <v>139</v>
      </c>
      <c r="C34" s="38" t="s">
        <v>27</v>
      </c>
      <c r="D34" s="39">
        <v>6</v>
      </c>
      <c r="E34" s="40"/>
      <c r="F34" s="41"/>
      <c r="G34" s="42"/>
      <c r="H34" s="77"/>
    </row>
    <row r="35" spans="1:8" s="29" customFormat="1" ht="45">
      <c r="A35" s="36" t="s">
        <v>51</v>
      </c>
      <c r="B35" s="37" t="s">
        <v>140</v>
      </c>
      <c r="C35" s="38" t="s">
        <v>27</v>
      </c>
      <c r="D35" s="39">
        <v>6</v>
      </c>
      <c r="E35" s="40"/>
      <c r="F35" s="41"/>
      <c r="G35" s="42"/>
      <c r="H35" s="77"/>
    </row>
    <row r="36" spans="1:8" s="29" customFormat="1" ht="56.25">
      <c r="A36" s="36" t="s">
        <v>52</v>
      </c>
      <c r="B36" s="37" t="s">
        <v>141</v>
      </c>
      <c r="C36" s="38" t="s">
        <v>27</v>
      </c>
      <c r="D36" s="39">
        <v>4</v>
      </c>
      <c r="E36" s="40"/>
      <c r="F36" s="41"/>
      <c r="G36" s="42"/>
      <c r="H36" s="77"/>
    </row>
    <row r="37" spans="1:8" s="29" customFormat="1" ht="33.75">
      <c r="A37" s="36" t="s">
        <v>53</v>
      </c>
      <c r="B37" s="37" t="s">
        <v>142</v>
      </c>
      <c r="C37" s="38" t="s">
        <v>27</v>
      </c>
      <c r="D37" s="39">
        <v>68</v>
      </c>
      <c r="E37" s="40"/>
      <c r="F37" s="41"/>
      <c r="G37" s="42"/>
      <c r="H37" s="77"/>
    </row>
    <row r="38" spans="1:8" s="29" customFormat="1" ht="22.5">
      <c r="A38" s="36" t="s">
        <v>54</v>
      </c>
      <c r="B38" s="37" t="s">
        <v>143</v>
      </c>
      <c r="C38" s="38" t="s">
        <v>27</v>
      </c>
      <c r="D38" s="39">
        <v>142</v>
      </c>
      <c r="E38" s="40"/>
      <c r="F38" s="41"/>
      <c r="G38" s="42"/>
      <c r="H38" s="77"/>
    </row>
    <row r="39" spans="1:8" s="29" customFormat="1" ht="22.5">
      <c r="A39" s="36" t="s">
        <v>55</v>
      </c>
      <c r="B39" s="37" t="s">
        <v>144</v>
      </c>
      <c r="C39" s="38" t="s">
        <v>27</v>
      </c>
      <c r="D39" s="39">
        <v>407</v>
      </c>
      <c r="E39" s="40"/>
      <c r="F39" s="41"/>
      <c r="G39" s="42"/>
      <c r="H39" s="77"/>
    </row>
    <row r="40" spans="1:8" s="29" customFormat="1" ht="33.75">
      <c r="A40" s="36" t="s">
        <v>56</v>
      </c>
      <c r="B40" s="37" t="s">
        <v>145</v>
      </c>
      <c r="C40" s="38" t="s">
        <v>27</v>
      </c>
      <c r="D40" s="39">
        <v>18</v>
      </c>
      <c r="E40" s="40"/>
      <c r="F40" s="41"/>
      <c r="G40" s="42"/>
      <c r="H40" s="77"/>
    </row>
    <row r="41" spans="1:8" s="29" customFormat="1" ht="22.5">
      <c r="A41" s="36" t="s">
        <v>57</v>
      </c>
      <c r="B41" s="37" t="s">
        <v>146</v>
      </c>
      <c r="C41" s="38" t="s">
        <v>27</v>
      </c>
      <c r="D41" s="39">
        <v>21</v>
      </c>
      <c r="E41" s="40"/>
      <c r="F41" s="41"/>
      <c r="G41" s="42"/>
      <c r="H41" s="77"/>
    </row>
    <row r="42" spans="1:8" s="29" customFormat="1" ht="22.5">
      <c r="A42" s="36" t="s">
        <v>58</v>
      </c>
      <c r="B42" s="37" t="s">
        <v>147</v>
      </c>
      <c r="C42" s="38" t="s">
        <v>27</v>
      </c>
      <c r="D42" s="39">
        <v>1</v>
      </c>
      <c r="E42" s="40"/>
      <c r="F42" s="41"/>
      <c r="G42" s="42"/>
      <c r="H42" s="77"/>
    </row>
    <row r="43" spans="1:8" s="29" customFormat="1" ht="22.5">
      <c r="A43" s="36" t="s">
        <v>59</v>
      </c>
      <c r="B43" s="37" t="s">
        <v>148</v>
      </c>
      <c r="C43" s="38" t="s">
        <v>27</v>
      </c>
      <c r="D43" s="39">
        <v>3</v>
      </c>
      <c r="E43" s="40"/>
      <c r="F43" s="41"/>
      <c r="G43" s="42"/>
      <c r="H43" s="77"/>
    </row>
    <row r="44" spans="1:8" s="29" customFormat="1" ht="45">
      <c r="A44" s="36" t="s">
        <v>60</v>
      </c>
      <c r="B44" s="37" t="s">
        <v>149</v>
      </c>
      <c r="C44" s="38" t="s">
        <v>27</v>
      </c>
      <c r="D44" s="39">
        <v>2</v>
      </c>
      <c r="E44" s="40"/>
      <c r="F44" s="41"/>
      <c r="G44" s="42"/>
      <c r="H44" s="77"/>
    </row>
    <row r="45" spans="1:8" s="29" customFormat="1" ht="90">
      <c r="A45" s="36" t="s">
        <v>61</v>
      </c>
      <c r="B45" s="37" t="s">
        <v>150</v>
      </c>
      <c r="C45" s="38" t="s">
        <v>27</v>
      </c>
      <c r="D45" s="39">
        <v>2</v>
      </c>
      <c r="E45" s="40"/>
      <c r="F45" s="41"/>
      <c r="G45" s="42"/>
      <c r="H45" s="77"/>
    </row>
    <row r="46" spans="1:8" s="29" customFormat="1" ht="45">
      <c r="A46" s="36" t="s">
        <v>62</v>
      </c>
      <c r="B46" s="37" t="s">
        <v>151</v>
      </c>
      <c r="C46" s="38" t="s">
        <v>27</v>
      </c>
      <c r="D46" s="39">
        <v>3</v>
      </c>
      <c r="E46" s="40"/>
      <c r="F46" s="41"/>
      <c r="G46" s="42"/>
      <c r="H46" s="77"/>
    </row>
    <row r="47" spans="1:8" s="29" customFormat="1" ht="56.25">
      <c r="A47" s="36" t="s">
        <v>63</v>
      </c>
      <c r="B47" s="37" t="s">
        <v>152</v>
      </c>
      <c r="C47" s="38" t="s">
        <v>27</v>
      </c>
      <c r="D47" s="39">
        <v>3</v>
      </c>
      <c r="E47" s="40"/>
      <c r="F47" s="41"/>
      <c r="G47" s="42"/>
      <c r="H47" s="77"/>
    </row>
    <row r="48" spans="1:8" s="29" customFormat="1" ht="45">
      <c r="A48" s="36" t="s">
        <v>64</v>
      </c>
      <c r="B48" s="37" t="s">
        <v>153</v>
      </c>
      <c r="C48" s="38" t="s">
        <v>28</v>
      </c>
      <c r="D48" s="39">
        <v>248</v>
      </c>
      <c r="E48" s="40"/>
      <c r="F48" s="41"/>
      <c r="G48" s="42"/>
      <c r="H48" s="77"/>
    </row>
    <row r="49" spans="1:8" s="29" customFormat="1" ht="45">
      <c r="A49" s="36" t="s">
        <v>65</v>
      </c>
      <c r="B49" s="37" t="s">
        <v>154</v>
      </c>
      <c r="C49" s="38" t="s">
        <v>28</v>
      </c>
      <c r="D49" s="39">
        <v>103</v>
      </c>
      <c r="E49" s="40"/>
      <c r="F49" s="41"/>
      <c r="G49" s="42"/>
      <c r="H49" s="77"/>
    </row>
    <row r="50" spans="1:8" s="29" customFormat="1" ht="45">
      <c r="A50" s="36" t="s">
        <v>66</v>
      </c>
      <c r="B50" s="37" t="s">
        <v>155</v>
      </c>
      <c r="C50" s="38" t="s">
        <v>28</v>
      </c>
      <c r="D50" s="39">
        <v>888.22</v>
      </c>
      <c r="E50" s="40"/>
      <c r="F50" s="41"/>
      <c r="G50" s="42"/>
      <c r="H50" s="77"/>
    </row>
    <row r="51" spans="1:8" s="29" customFormat="1">
      <c r="A51" s="30" t="s">
        <v>22</v>
      </c>
      <c r="B51" s="31" t="s">
        <v>156</v>
      </c>
      <c r="C51" s="32" t="s">
        <v>157</v>
      </c>
      <c r="D51" s="33"/>
      <c r="E51" s="34"/>
      <c r="F51" s="35"/>
      <c r="G51" s="34">
        <f>SUM(G52:G57)</f>
        <v>0</v>
      </c>
      <c r="H51" s="77"/>
    </row>
    <row r="52" spans="1:8" s="29" customFormat="1" ht="22.5">
      <c r="A52" s="36" t="s">
        <v>67</v>
      </c>
      <c r="B52" s="37" t="s">
        <v>158</v>
      </c>
      <c r="C52" s="38" t="s">
        <v>27</v>
      </c>
      <c r="D52" s="39">
        <v>7</v>
      </c>
      <c r="E52" s="40"/>
      <c r="F52" s="41"/>
      <c r="G52" s="42"/>
      <c r="H52" s="77"/>
    </row>
    <row r="53" spans="1:8" s="29" customFormat="1" ht="33.75">
      <c r="A53" s="36" t="s">
        <v>68</v>
      </c>
      <c r="B53" s="37" t="s">
        <v>159</v>
      </c>
      <c r="C53" s="38" t="s">
        <v>28</v>
      </c>
      <c r="D53" s="39">
        <v>194</v>
      </c>
      <c r="E53" s="40"/>
      <c r="F53" s="41"/>
      <c r="G53" s="42"/>
      <c r="H53" s="77"/>
    </row>
    <row r="54" spans="1:8" s="29" customFormat="1" ht="33.75">
      <c r="A54" s="36" t="s">
        <v>69</v>
      </c>
      <c r="B54" s="37" t="s">
        <v>160</v>
      </c>
      <c r="C54" s="38" t="s">
        <v>26</v>
      </c>
      <c r="D54" s="39">
        <v>8</v>
      </c>
      <c r="E54" s="40"/>
      <c r="F54" s="41"/>
      <c r="G54" s="42"/>
      <c r="H54" s="77"/>
    </row>
    <row r="55" spans="1:8" s="29" customFormat="1" ht="22.5">
      <c r="A55" s="36" t="s">
        <v>70</v>
      </c>
      <c r="B55" s="37" t="s">
        <v>161</v>
      </c>
      <c r="C55" s="38" t="s">
        <v>26</v>
      </c>
      <c r="D55" s="39">
        <v>8</v>
      </c>
      <c r="E55" s="40"/>
      <c r="F55" s="41"/>
      <c r="G55" s="42"/>
      <c r="H55" s="77"/>
    </row>
    <row r="56" spans="1:8" s="29" customFormat="1" ht="22.5">
      <c r="A56" s="36" t="s">
        <v>71</v>
      </c>
      <c r="B56" s="37" t="s">
        <v>162</v>
      </c>
      <c r="C56" s="38" t="s">
        <v>28</v>
      </c>
      <c r="D56" s="39">
        <v>91</v>
      </c>
      <c r="E56" s="40"/>
      <c r="F56" s="41"/>
      <c r="G56" s="42"/>
      <c r="H56" s="77"/>
    </row>
    <row r="57" spans="1:8" s="29" customFormat="1" ht="22.5">
      <c r="A57" s="36" t="s">
        <v>72</v>
      </c>
      <c r="B57" s="37" t="s">
        <v>163</v>
      </c>
      <c r="C57" s="38" t="s">
        <v>28</v>
      </c>
      <c r="D57" s="39">
        <v>455</v>
      </c>
      <c r="E57" s="40"/>
      <c r="F57" s="41"/>
      <c r="G57" s="42"/>
      <c r="H57" s="77"/>
    </row>
    <row r="58" spans="1:8" s="29" customFormat="1">
      <c r="A58" s="30" t="s">
        <v>29</v>
      </c>
      <c r="B58" s="31" t="s">
        <v>164</v>
      </c>
      <c r="C58" s="32" t="s">
        <v>157</v>
      </c>
      <c r="D58" s="33"/>
      <c r="E58" s="34"/>
      <c r="F58" s="35"/>
      <c r="G58" s="34">
        <f>SUM(G59:G61)</f>
        <v>0</v>
      </c>
      <c r="H58" s="77"/>
    </row>
    <row r="59" spans="1:8" s="29" customFormat="1" ht="33.75">
      <c r="A59" s="36" t="s">
        <v>73</v>
      </c>
      <c r="B59" s="37" t="s">
        <v>165</v>
      </c>
      <c r="C59" s="38" t="s">
        <v>27</v>
      </c>
      <c r="D59" s="39">
        <v>11</v>
      </c>
      <c r="E59" s="40"/>
      <c r="F59" s="41"/>
      <c r="G59" s="42"/>
      <c r="H59" s="77"/>
    </row>
    <row r="60" spans="1:8" s="29" customFormat="1" ht="22.5">
      <c r="A60" s="36" t="s">
        <v>74</v>
      </c>
      <c r="B60" s="37" t="s">
        <v>166</v>
      </c>
      <c r="C60" s="38" t="s">
        <v>27</v>
      </c>
      <c r="D60" s="39">
        <v>13</v>
      </c>
      <c r="E60" s="40"/>
      <c r="F60" s="41"/>
      <c r="G60" s="42"/>
      <c r="H60" s="77"/>
    </row>
    <row r="61" spans="1:8" s="29" customFormat="1" ht="22.5">
      <c r="A61" s="36" t="s">
        <v>75</v>
      </c>
      <c r="B61" s="37" t="s">
        <v>163</v>
      </c>
      <c r="C61" s="38" t="s">
        <v>28</v>
      </c>
      <c r="D61" s="39">
        <v>351</v>
      </c>
      <c r="E61" s="40"/>
      <c r="F61" s="41"/>
      <c r="G61" s="42"/>
      <c r="H61" s="77"/>
    </row>
    <row r="62" spans="1:8" s="29" customFormat="1">
      <c r="A62" s="27" t="s">
        <v>24</v>
      </c>
      <c r="B62" s="43" t="s">
        <v>167</v>
      </c>
      <c r="C62" s="43"/>
      <c r="D62" s="43"/>
      <c r="E62" s="43"/>
      <c r="F62" s="43"/>
      <c r="G62" s="28">
        <f>+G63+G94+G125+G150</f>
        <v>0</v>
      </c>
      <c r="H62" s="77"/>
    </row>
    <row r="63" spans="1:8" s="29" customFormat="1">
      <c r="A63" s="30" t="s">
        <v>168</v>
      </c>
      <c r="B63" s="31" t="s">
        <v>169</v>
      </c>
      <c r="C63" s="32"/>
      <c r="D63" s="33"/>
      <c r="E63" s="34"/>
      <c r="F63" s="35"/>
      <c r="G63" s="34">
        <f>SUM(G64:G93)</f>
        <v>0</v>
      </c>
      <c r="H63" s="77"/>
    </row>
    <row r="64" spans="1:8" s="29" customFormat="1" ht="33.75">
      <c r="A64" s="36" t="s">
        <v>76</v>
      </c>
      <c r="B64" s="37" t="s">
        <v>170</v>
      </c>
      <c r="C64" s="38" t="s">
        <v>27</v>
      </c>
      <c r="D64" s="39">
        <v>29</v>
      </c>
      <c r="E64" s="40"/>
      <c r="F64" s="41"/>
      <c r="G64" s="42"/>
      <c r="H64" s="77"/>
    </row>
    <row r="65" spans="1:8" s="29" customFormat="1" ht="22.5">
      <c r="A65" s="36" t="s">
        <v>77</v>
      </c>
      <c r="B65" s="37" t="s">
        <v>171</v>
      </c>
      <c r="C65" s="38" t="s">
        <v>28</v>
      </c>
      <c r="D65" s="39">
        <v>2338</v>
      </c>
      <c r="E65" s="40"/>
      <c r="F65" s="41"/>
      <c r="G65" s="42"/>
      <c r="H65" s="77"/>
    </row>
    <row r="66" spans="1:8" s="29" customFormat="1" ht="67.5">
      <c r="A66" s="36" t="s">
        <v>78</v>
      </c>
      <c r="B66" s="37" t="s">
        <v>172</v>
      </c>
      <c r="C66" s="38" t="s">
        <v>27</v>
      </c>
      <c r="D66" s="39">
        <v>1</v>
      </c>
      <c r="E66" s="40"/>
      <c r="F66" s="41"/>
      <c r="G66" s="42"/>
      <c r="H66" s="77"/>
    </row>
    <row r="67" spans="1:8" s="29" customFormat="1" ht="33.75">
      <c r="A67" s="36" t="s">
        <v>79</v>
      </c>
      <c r="B67" s="37" t="s">
        <v>173</v>
      </c>
      <c r="C67" s="38" t="s">
        <v>27</v>
      </c>
      <c r="D67" s="39">
        <v>1</v>
      </c>
      <c r="E67" s="40"/>
      <c r="F67" s="41"/>
      <c r="G67" s="42"/>
      <c r="H67" s="77"/>
    </row>
    <row r="68" spans="1:8" s="29" customFormat="1" ht="45">
      <c r="A68" s="36" t="s">
        <v>80</v>
      </c>
      <c r="B68" s="37" t="s">
        <v>174</v>
      </c>
      <c r="C68" s="38" t="s">
        <v>27</v>
      </c>
      <c r="D68" s="39">
        <v>1</v>
      </c>
      <c r="E68" s="40"/>
      <c r="F68" s="41"/>
      <c r="G68" s="42"/>
      <c r="H68" s="77"/>
    </row>
    <row r="69" spans="1:8" s="29" customFormat="1" ht="33.75">
      <c r="A69" s="36" t="s">
        <v>81</v>
      </c>
      <c r="B69" s="37" t="s">
        <v>175</v>
      </c>
      <c r="C69" s="38" t="s">
        <v>27</v>
      </c>
      <c r="D69" s="39">
        <v>9</v>
      </c>
      <c r="E69" s="40"/>
      <c r="F69" s="41"/>
      <c r="G69" s="42"/>
      <c r="H69" s="77"/>
    </row>
    <row r="70" spans="1:8" s="29" customFormat="1" ht="33.75">
      <c r="A70" s="36" t="s">
        <v>82</v>
      </c>
      <c r="B70" s="37" t="s">
        <v>176</v>
      </c>
      <c r="C70" s="38" t="s">
        <v>27</v>
      </c>
      <c r="D70" s="39">
        <v>13</v>
      </c>
      <c r="E70" s="40"/>
      <c r="F70" s="41"/>
      <c r="G70" s="42"/>
      <c r="H70" s="77"/>
    </row>
    <row r="71" spans="1:8" s="29" customFormat="1" ht="33.75">
      <c r="A71" s="36" t="s">
        <v>83</v>
      </c>
      <c r="B71" s="37" t="s">
        <v>177</v>
      </c>
      <c r="C71" s="38" t="s">
        <v>27</v>
      </c>
      <c r="D71" s="39">
        <v>1</v>
      </c>
      <c r="E71" s="40"/>
      <c r="F71" s="41"/>
      <c r="G71" s="42"/>
      <c r="H71" s="77"/>
    </row>
    <row r="72" spans="1:8" s="29" customFormat="1" ht="33.75">
      <c r="A72" s="36" t="s">
        <v>84</v>
      </c>
      <c r="B72" s="37" t="s">
        <v>178</v>
      </c>
      <c r="C72" s="38" t="s">
        <v>27</v>
      </c>
      <c r="D72" s="39">
        <v>26</v>
      </c>
      <c r="E72" s="40"/>
      <c r="F72" s="41"/>
      <c r="G72" s="42"/>
      <c r="H72" s="77"/>
    </row>
    <row r="73" spans="1:8" s="29" customFormat="1" ht="33.75">
      <c r="A73" s="36" t="s">
        <v>85</v>
      </c>
      <c r="B73" s="37" t="s">
        <v>179</v>
      </c>
      <c r="C73" s="38" t="s">
        <v>27</v>
      </c>
      <c r="D73" s="39">
        <v>4</v>
      </c>
      <c r="E73" s="40"/>
      <c r="F73" s="41"/>
      <c r="G73" s="42"/>
      <c r="H73" s="77"/>
    </row>
    <row r="74" spans="1:8" s="29" customFormat="1" ht="33.75">
      <c r="A74" s="36" t="s">
        <v>86</v>
      </c>
      <c r="B74" s="37" t="s">
        <v>180</v>
      </c>
      <c r="C74" s="38" t="s">
        <v>27</v>
      </c>
      <c r="D74" s="39">
        <v>2</v>
      </c>
      <c r="E74" s="40"/>
      <c r="F74" s="41"/>
      <c r="G74" s="42"/>
      <c r="H74" s="77"/>
    </row>
    <row r="75" spans="1:8" s="29" customFormat="1" ht="33.75">
      <c r="A75" s="36" t="s">
        <v>87</v>
      </c>
      <c r="B75" s="37" t="s">
        <v>181</v>
      </c>
      <c r="C75" s="38" t="s">
        <v>27</v>
      </c>
      <c r="D75" s="39">
        <v>2</v>
      </c>
      <c r="E75" s="40"/>
      <c r="F75" s="41"/>
      <c r="G75" s="42"/>
      <c r="H75" s="77"/>
    </row>
    <row r="76" spans="1:8" s="29" customFormat="1" ht="33.75">
      <c r="A76" s="36" t="s">
        <v>88</v>
      </c>
      <c r="B76" s="37" t="s">
        <v>182</v>
      </c>
      <c r="C76" s="38" t="s">
        <v>27</v>
      </c>
      <c r="D76" s="39">
        <v>3</v>
      </c>
      <c r="E76" s="40"/>
      <c r="F76" s="41"/>
      <c r="G76" s="42"/>
      <c r="H76" s="77"/>
    </row>
    <row r="77" spans="1:8" s="29" customFormat="1" ht="33.75">
      <c r="A77" s="36" t="s">
        <v>89</v>
      </c>
      <c r="B77" s="37" t="s">
        <v>183</v>
      </c>
      <c r="C77" s="38" t="s">
        <v>27</v>
      </c>
      <c r="D77" s="39">
        <v>12</v>
      </c>
      <c r="E77" s="40"/>
      <c r="F77" s="41"/>
      <c r="G77" s="42"/>
      <c r="H77" s="77"/>
    </row>
    <row r="78" spans="1:8" s="29" customFormat="1" ht="22.5">
      <c r="A78" s="36" t="s">
        <v>90</v>
      </c>
      <c r="B78" s="37" t="s">
        <v>184</v>
      </c>
      <c r="C78" s="38" t="s">
        <v>27</v>
      </c>
      <c r="D78" s="39">
        <v>3</v>
      </c>
      <c r="E78" s="40"/>
      <c r="F78" s="41"/>
      <c r="G78" s="42"/>
      <c r="H78" s="77"/>
    </row>
    <row r="79" spans="1:8" s="29" customFormat="1" ht="33.75">
      <c r="A79" s="36" t="s">
        <v>91</v>
      </c>
      <c r="B79" s="37" t="s">
        <v>185</v>
      </c>
      <c r="C79" s="38" t="s">
        <v>27</v>
      </c>
      <c r="D79" s="39">
        <v>2</v>
      </c>
      <c r="E79" s="40"/>
      <c r="F79" s="41"/>
      <c r="G79" s="42"/>
      <c r="H79" s="77"/>
    </row>
    <row r="80" spans="1:8" s="29" customFormat="1" ht="33.75">
      <c r="A80" s="36" t="s">
        <v>92</v>
      </c>
      <c r="B80" s="37" t="s">
        <v>186</v>
      </c>
      <c r="C80" s="38" t="s">
        <v>27</v>
      </c>
      <c r="D80" s="39">
        <v>1</v>
      </c>
      <c r="E80" s="40"/>
      <c r="F80" s="41"/>
      <c r="G80" s="42"/>
      <c r="H80" s="77"/>
    </row>
    <row r="81" spans="1:8" s="29" customFormat="1" ht="33.75">
      <c r="A81" s="36" t="s">
        <v>93</v>
      </c>
      <c r="B81" s="37" t="s">
        <v>187</v>
      </c>
      <c r="C81" s="38" t="s">
        <v>27</v>
      </c>
      <c r="D81" s="39">
        <v>21</v>
      </c>
      <c r="E81" s="40"/>
      <c r="F81" s="41"/>
      <c r="G81" s="42"/>
      <c r="H81" s="77"/>
    </row>
    <row r="82" spans="1:8" s="29" customFormat="1" ht="22.5">
      <c r="A82" s="36" t="s">
        <v>94</v>
      </c>
      <c r="B82" s="37" t="s">
        <v>188</v>
      </c>
      <c r="C82" s="38" t="s">
        <v>27</v>
      </c>
      <c r="D82" s="39">
        <v>15</v>
      </c>
      <c r="E82" s="40"/>
      <c r="F82" s="41"/>
      <c r="G82" s="42"/>
      <c r="H82" s="77"/>
    </row>
    <row r="83" spans="1:8" s="29" customFormat="1" ht="33.75">
      <c r="A83" s="36" t="s">
        <v>95</v>
      </c>
      <c r="B83" s="37" t="s">
        <v>189</v>
      </c>
      <c r="C83" s="38" t="s">
        <v>27</v>
      </c>
      <c r="D83" s="39">
        <v>3</v>
      </c>
      <c r="E83" s="40"/>
      <c r="F83" s="41"/>
      <c r="G83" s="42"/>
      <c r="H83" s="77"/>
    </row>
    <row r="84" spans="1:8" s="29" customFormat="1" ht="33.75">
      <c r="A84" s="36" t="s">
        <v>96</v>
      </c>
      <c r="B84" s="37" t="s">
        <v>190</v>
      </c>
      <c r="C84" s="38" t="s">
        <v>27</v>
      </c>
      <c r="D84" s="39">
        <v>9</v>
      </c>
      <c r="E84" s="40"/>
      <c r="F84" s="41"/>
      <c r="G84" s="42"/>
      <c r="H84" s="77"/>
    </row>
    <row r="85" spans="1:8" s="29" customFormat="1" ht="33.75">
      <c r="A85" s="36" t="s">
        <v>97</v>
      </c>
      <c r="B85" s="37" t="s">
        <v>191</v>
      </c>
      <c r="C85" s="38" t="s">
        <v>27</v>
      </c>
      <c r="D85" s="39">
        <v>3</v>
      </c>
      <c r="E85" s="40"/>
      <c r="F85" s="41"/>
      <c r="G85" s="42"/>
      <c r="H85" s="77"/>
    </row>
    <row r="86" spans="1:8" s="29" customFormat="1" ht="33.75">
      <c r="A86" s="36" t="s">
        <v>98</v>
      </c>
      <c r="B86" s="37" t="s">
        <v>192</v>
      </c>
      <c r="C86" s="38" t="s">
        <v>27</v>
      </c>
      <c r="D86" s="39">
        <v>9</v>
      </c>
      <c r="E86" s="40"/>
      <c r="F86" s="41"/>
      <c r="G86" s="42"/>
      <c r="H86" s="77"/>
    </row>
    <row r="87" spans="1:8" s="29" customFormat="1" ht="45">
      <c r="A87" s="36" t="s">
        <v>99</v>
      </c>
      <c r="B87" s="37" t="s">
        <v>193</v>
      </c>
      <c r="C87" s="38" t="s">
        <v>27</v>
      </c>
      <c r="D87" s="39">
        <v>2</v>
      </c>
      <c r="E87" s="40"/>
      <c r="F87" s="41"/>
      <c r="G87" s="42"/>
      <c r="H87" s="77"/>
    </row>
    <row r="88" spans="1:8" s="29" customFormat="1" ht="67.5">
      <c r="A88" s="36" t="s">
        <v>100</v>
      </c>
      <c r="B88" s="37" t="s">
        <v>194</v>
      </c>
      <c r="C88" s="38" t="s">
        <v>27</v>
      </c>
      <c r="D88" s="39">
        <v>3</v>
      </c>
      <c r="E88" s="40"/>
      <c r="F88" s="41"/>
      <c r="G88" s="42"/>
      <c r="H88" s="77"/>
    </row>
    <row r="89" spans="1:8" s="29" customFormat="1" ht="56.25">
      <c r="A89" s="36" t="s">
        <v>101</v>
      </c>
      <c r="B89" s="37" t="s">
        <v>195</v>
      </c>
      <c r="C89" s="38" t="s">
        <v>27</v>
      </c>
      <c r="D89" s="39">
        <v>1</v>
      </c>
      <c r="E89" s="40"/>
      <c r="F89" s="41"/>
      <c r="G89" s="42"/>
      <c r="H89" s="77"/>
    </row>
    <row r="90" spans="1:8" s="29" customFormat="1" ht="33.75">
      <c r="A90" s="36" t="s">
        <v>102</v>
      </c>
      <c r="B90" s="37" t="s">
        <v>196</v>
      </c>
      <c r="C90" s="38" t="s">
        <v>27</v>
      </c>
      <c r="D90" s="39">
        <v>1</v>
      </c>
      <c r="E90" s="40"/>
      <c r="F90" s="41"/>
      <c r="G90" s="42"/>
      <c r="H90" s="77"/>
    </row>
    <row r="91" spans="1:8" s="29" customFormat="1" ht="56.25">
      <c r="A91" s="36" t="s">
        <v>103</v>
      </c>
      <c r="B91" s="37" t="s">
        <v>197</v>
      </c>
      <c r="C91" s="38" t="s">
        <v>27</v>
      </c>
      <c r="D91" s="39">
        <v>1</v>
      </c>
      <c r="E91" s="40"/>
      <c r="F91" s="41"/>
      <c r="G91" s="42"/>
      <c r="H91" s="77"/>
    </row>
    <row r="92" spans="1:8" s="29" customFormat="1" ht="45">
      <c r="A92" s="36" t="s">
        <v>104</v>
      </c>
      <c r="B92" s="37" t="s">
        <v>198</v>
      </c>
      <c r="C92" s="38" t="s">
        <v>27</v>
      </c>
      <c r="D92" s="39">
        <v>1</v>
      </c>
      <c r="E92" s="40"/>
      <c r="F92" s="41"/>
      <c r="G92" s="42"/>
      <c r="H92" s="77"/>
    </row>
    <row r="93" spans="1:8" s="29" customFormat="1" ht="22.5">
      <c r="A93" s="36" t="s">
        <v>105</v>
      </c>
      <c r="B93" s="37" t="s">
        <v>161</v>
      </c>
      <c r="C93" s="38" t="s">
        <v>26</v>
      </c>
      <c r="D93" s="39">
        <v>8</v>
      </c>
      <c r="E93" s="40"/>
      <c r="F93" s="41"/>
      <c r="G93" s="42"/>
      <c r="H93" s="77"/>
    </row>
    <row r="94" spans="1:8" s="29" customFormat="1">
      <c r="A94" s="30" t="s">
        <v>199</v>
      </c>
      <c r="B94" s="31" t="s">
        <v>200</v>
      </c>
      <c r="C94" s="32" t="s">
        <v>157</v>
      </c>
      <c r="D94" s="33"/>
      <c r="E94" s="34"/>
      <c r="F94" s="35"/>
      <c r="G94" s="34">
        <f>SUM(G95:G124)</f>
        <v>0</v>
      </c>
      <c r="H94" s="77"/>
    </row>
    <row r="95" spans="1:8" s="29" customFormat="1" ht="22.5">
      <c r="A95" s="36" t="s">
        <v>106</v>
      </c>
      <c r="B95" s="37" t="s">
        <v>201</v>
      </c>
      <c r="C95" s="38" t="s">
        <v>28</v>
      </c>
      <c r="D95" s="39">
        <v>511</v>
      </c>
      <c r="E95" s="40"/>
      <c r="F95" s="41"/>
      <c r="G95" s="42"/>
      <c r="H95" s="77"/>
    </row>
    <row r="96" spans="1:8" s="29" customFormat="1" ht="22.5">
      <c r="A96" s="36" t="s">
        <v>107</v>
      </c>
      <c r="B96" s="37" t="s">
        <v>126</v>
      </c>
      <c r="C96" s="38" t="s">
        <v>28</v>
      </c>
      <c r="D96" s="39">
        <v>147</v>
      </c>
      <c r="E96" s="40"/>
      <c r="F96" s="41"/>
      <c r="G96" s="42"/>
      <c r="H96" s="77"/>
    </row>
    <row r="97" spans="1:8" s="29" customFormat="1" ht="56.25">
      <c r="A97" s="36" t="s">
        <v>108</v>
      </c>
      <c r="B97" s="37" t="s">
        <v>202</v>
      </c>
      <c r="C97" s="38" t="s">
        <v>27</v>
      </c>
      <c r="D97" s="39">
        <v>6</v>
      </c>
      <c r="E97" s="40"/>
      <c r="F97" s="41"/>
      <c r="G97" s="42"/>
      <c r="H97" s="77"/>
    </row>
    <row r="98" spans="1:8" s="29" customFormat="1" ht="45">
      <c r="A98" s="36" t="s">
        <v>109</v>
      </c>
      <c r="B98" s="37" t="s">
        <v>203</v>
      </c>
      <c r="C98" s="38" t="s">
        <v>27</v>
      </c>
      <c r="D98" s="39">
        <v>3</v>
      </c>
      <c r="E98" s="40"/>
      <c r="F98" s="41"/>
      <c r="G98" s="42"/>
      <c r="H98" s="77"/>
    </row>
    <row r="99" spans="1:8" s="29" customFormat="1" ht="56.25">
      <c r="A99" s="36" t="s">
        <v>110</v>
      </c>
      <c r="B99" s="37" t="s">
        <v>204</v>
      </c>
      <c r="C99" s="38" t="s">
        <v>27</v>
      </c>
      <c r="D99" s="39">
        <v>9</v>
      </c>
      <c r="E99" s="40"/>
      <c r="F99" s="41"/>
      <c r="G99" s="42"/>
      <c r="H99" s="77"/>
    </row>
    <row r="100" spans="1:8" s="29" customFormat="1" ht="56.25">
      <c r="A100" s="36" t="s">
        <v>111</v>
      </c>
      <c r="B100" s="37" t="s">
        <v>205</v>
      </c>
      <c r="C100" s="38" t="s">
        <v>27</v>
      </c>
      <c r="D100" s="39">
        <v>15</v>
      </c>
      <c r="E100" s="40"/>
      <c r="F100" s="41"/>
      <c r="G100" s="42"/>
      <c r="H100" s="77"/>
    </row>
    <row r="101" spans="1:8" s="29" customFormat="1" ht="22.5">
      <c r="A101" s="36" t="s">
        <v>112</v>
      </c>
      <c r="B101" s="37" t="s">
        <v>206</v>
      </c>
      <c r="C101" s="38" t="s">
        <v>27</v>
      </c>
      <c r="D101" s="39">
        <v>6</v>
      </c>
      <c r="E101" s="40"/>
      <c r="F101" s="41"/>
      <c r="G101" s="42"/>
      <c r="H101" s="77"/>
    </row>
    <row r="102" spans="1:8" s="29" customFormat="1" ht="45">
      <c r="A102" s="36" t="s">
        <v>113</v>
      </c>
      <c r="B102" s="37" t="s">
        <v>207</v>
      </c>
      <c r="C102" s="38" t="s">
        <v>27</v>
      </c>
      <c r="D102" s="39">
        <v>31</v>
      </c>
      <c r="E102" s="40"/>
      <c r="F102" s="41"/>
      <c r="G102" s="42"/>
      <c r="H102" s="77"/>
    </row>
    <row r="103" spans="1:8" s="29" customFormat="1" ht="22.5">
      <c r="A103" s="36" t="s">
        <v>114</v>
      </c>
      <c r="B103" s="37" t="s">
        <v>143</v>
      </c>
      <c r="C103" s="38" t="s">
        <v>27</v>
      </c>
      <c r="D103" s="39">
        <v>36</v>
      </c>
      <c r="E103" s="40"/>
      <c r="F103" s="41"/>
      <c r="G103" s="42"/>
      <c r="H103" s="77"/>
    </row>
    <row r="104" spans="1:8" s="29" customFormat="1" ht="22.5">
      <c r="A104" s="36" t="s">
        <v>208</v>
      </c>
      <c r="B104" s="37" t="s">
        <v>144</v>
      </c>
      <c r="C104" s="38" t="s">
        <v>27</v>
      </c>
      <c r="D104" s="39">
        <v>120</v>
      </c>
      <c r="E104" s="40"/>
      <c r="F104" s="41"/>
      <c r="G104" s="42"/>
      <c r="H104" s="77"/>
    </row>
    <row r="105" spans="1:8" s="29" customFormat="1" ht="33.75">
      <c r="A105" s="36" t="s">
        <v>209</v>
      </c>
      <c r="B105" s="37" t="s">
        <v>210</v>
      </c>
      <c r="C105" s="38" t="s">
        <v>27</v>
      </c>
      <c r="D105" s="39">
        <v>1</v>
      </c>
      <c r="E105" s="40"/>
      <c r="F105" s="41"/>
      <c r="G105" s="42"/>
      <c r="H105" s="77"/>
    </row>
    <row r="106" spans="1:8" s="29" customFormat="1" ht="33.75">
      <c r="A106" s="36" t="s">
        <v>211</v>
      </c>
      <c r="B106" s="37" t="s">
        <v>212</v>
      </c>
      <c r="C106" s="38" t="s">
        <v>27</v>
      </c>
      <c r="D106" s="39">
        <v>8</v>
      </c>
      <c r="E106" s="40"/>
      <c r="F106" s="41"/>
      <c r="G106" s="42"/>
      <c r="H106" s="77"/>
    </row>
    <row r="107" spans="1:8" s="29" customFormat="1" ht="22.5">
      <c r="A107" s="36" t="s">
        <v>213</v>
      </c>
      <c r="B107" s="37" t="s">
        <v>214</v>
      </c>
      <c r="C107" s="38" t="s">
        <v>27</v>
      </c>
      <c r="D107" s="39">
        <v>6</v>
      </c>
      <c r="E107" s="40"/>
      <c r="F107" s="41"/>
      <c r="G107" s="42"/>
      <c r="H107" s="77"/>
    </row>
    <row r="108" spans="1:8" s="29" customFormat="1" ht="22.5">
      <c r="A108" s="36" t="s">
        <v>215</v>
      </c>
      <c r="B108" s="37" t="s">
        <v>216</v>
      </c>
      <c r="C108" s="38" t="s">
        <v>27</v>
      </c>
      <c r="D108" s="39">
        <v>26</v>
      </c>
      <c r="E108" s="40"/>
      <c r="F108" s="41"/>
      <c r="G108" s="42"/>
      <c r="H108" s="77"/>
    </row>
    <row r="109" spans="1:8" s="29" customFormat="1" ht="33.75">
      <c r="A109" s="36" t="s">
        <v>217</v>
      </c>
      <c r="B109" s="37" t="s">
        <v>218</v>
      </c>
      <c r="C109" s="38" t="s">
        <v>27</v>
      </c>
      <c r="D109" s="39">
        <v>75</v>
      </c>
      <c r="E109" s="40"/>
      <c r="F109" s="41"/>
      <c r="G109" s="42"/>
      <c r="H109" s="77"/>
    </row>
    <row r="110" spans="1:8" s="29" customFormat="1" ht="22.5">
      <c r="A110" s="36" t="s">
        <v>219</v>
      </c>
      <c r="B110" s="37" t="s">
        <v>146</v>
      </c>
      <c r="C110" s="38" t="s">
        <v>27</v>
      </c>
      <c r="D110" s="39">
        <v>6</v>
      </c>
      <c r="E110" s="40"/>
      <c r="F110" s="41"/>
      <c r="G110" s="42"/>
      <c r="H110" s="77"/>
    </row>
    <row r="111" spans="1:8" s="29" customFormat="1" ht="22.5">
      <c r="A111" s="36" t="s">
        <v>220</v>
      </c>
      <c r="B111" s="37" t="s">
        <v>148</v>
      </c>
      <c r="C111" s="38" t="s">
        <v>27</v>
      </c>
      <c r="D111" s="39">
        <v>2</v>
      </c>
      <c r="E111" s="40"/>
      <c r="F111" s="41"/>
      <c r="G111" s="42"/>
      <c r="H111" s="77"/>
    </row>
    <row r="112" spans="1:8" s="29" customFormat="1" ht="45">
      <c r="A112" s="36" t="s">
        <v>221</v>
      </c>
      <c r="B112" s="37" t="s">
        <v>151</v>
      </c>
      <c r="C112" s="38" t="s">
        <v>27</v>
      </c>
      <c r="D112" s="39">
        <v>1</v>
      </c>
      <c r="E112" s="40"/>
      <c r="F112" s="41"/>
      <c r="G112" s="42"/>
      <c r="H112" s="77"/>
    </row>
    <row r="113" spans="1:8" s="29" customFormat="1" ht="33.75">
      <c r="A113" s="36" t="s">
        <v>222</v>
      </c>
      <c r="B113" s="37" t="s">
        <v>223</v>
      </c>
      <c r="C113" s="38" t="s">
        <v>27</v>
      </c>
      <c r="D113" s="39">
        <v>3</v>
      </c>
      <c r="E113" s="40"/>
      <c r="F113" s="41"/>
      <c r="G113" s="42"/>
      <c r="H113" s="77"/>
    </row>
    <row r="114" spans="1:8" s="29" customFormat="1" ht="45">
      <c r="A114" s="36" t="s">
        <v>224</v>
      </c>
      <c r="B114" s="37" t="s">
        <v>225</v>
      </c>
      <c r="C114" s="38" t="s">
        <v>28</v>
      </c>
      <c r="D114" s="39">
        <v>10</v>
      </c>
      <c r="E114" s="40"/>
      <c r="F114" s="41"/>
      <c r="G114" s="42"/>
      <c r="H114" s="77"/>
    </row>
    <row r="115" spans="1:8" s="29" customFormat="1" ht="33.75">
      <c r="A115" s="36" t="s">
        <v>226</v>
      </c>
      <c r="B115" s="37" t="s">
        <v>227</v>
      </c>
      <c r="C115" s="38" t="s">
        <v>28</v>
      </c>
      <c r="D115" s="39">
        <v>549</v>
      </c>
      <c r="E115" s="40"/>
      <c r="F115" s="41"/>
      <c r="G115" s="42"/>
      <c r="H115" s="77"/>
    </row>
    <row r="116" spans="1:8" s="29" customFormat="1" ht="22.5">
      <c r="A116" s="36" t="s">
        <v>228</v>
      </c>
      <c r="B116" s="37" t="s">
        <v>229</v>
      </c>
      <c r="C116" s="38" t="s">
        <v>28</v>
      </c>
      <c r="D116" s="39">
        <v>57</v>
      </c>
      <c r="E116" s="40"/>
      <c r="F116" s="41"/>
      <c r="G116" s="42"/>
      <c r="H116" s="77"/>
    </row>
    <row r="117" spans="1:8" s="29" customFormat="1" ht="33.75">
      <c r="A117" s="36" t="s">
        <v>230</v>
      </c>
      <c r="B117" s="37" t="s">
        <v>231</v>
      </c>
      <c r="C117" s="38" t="s">
        <v>27</v>
      </c>
      <c r="D117" s="39">
        <v>9</v>
      </c>
      <c r="E117" s="40"/>
      <c r="F117" s="41"/>
      <c r="G117" s="42"/>
      <c r="H117" s="77"/>
    </row>
    <row r="118" spans="1:8" s="29" customFormat="1" ht="22.5">
      <c r="A118" s="36" t="s">
        <v>232</v>
      </c>
      <c r="B118" s="37" t="s">
        <v>233</v>
      </c>
      <c r="C118" s="38" t="s">
        <v>28</v>
      </c>
      <c r="D118" s="39">
        <v>12</v>
      </c>
      <c r="E118" s="40"/>
      <c r="F118" s="41"/>
      <c r="G118" s="42"/>
      <c r="H118" s="77"/>
    </row>
    <row r="119" spans="1:8" s="29" customFormat="1" ht="22.5">
      <c r="A119" s="36" t="s">
        <v>234</v>
      </c>
      <c r="B119" s="37" t="s">
        <v>235</v>
      </c>
      <c r="C119" s="38" t="s">
        <v>27</v>
      </c>
      <c r="D119" s="39">
        <v>6</v>
      </c>
      <c r="E119" s="40"/>
      <c r="F119" s="41"/>
      <c r="G119" s="42"/>
      <c r="H119" s="77"/>
    </row>
    <row r="120" spans="1:8" s="29" customFormat="1" ht="22.5">
      <c r="A120" s="36" t="s">
        <v>236</v>
      </c>
      <c r="B120" s="37" t="s">
        <v>237</v>
      </c>
      <c r="C120" s="38" t="s">
        <v>27</v>
      </c>
      <c r="D120" s="39">
        <v>4</v>
      </c>
      <c r="E120" s="40"/>
      <c r="F120" s="41"/>
      <c r="G120" s="42"/>
      <c r="H120" s="77"/>
    </row>
    <row r="121" spans="1:8" s="29" customFormat="1" ht="22.5">
      <c r="A121" s="36" t="s">
        <v>238</v>
      </c>
      <c r="B121" s="37" t="s">
        <v>239</v>
      </c>
      <c r="C121" s="38" t="s">
        <v>27</v>
      </c>
      <c r="D121" s="39">
        <v>4</v>
      </c>
      <c r="E121" s="40"/>
      <c r="F121" s="41"/>
      <c r="G121" s="42"/>
      <c r="H121" s="77"/>
    </row>
    <row r="122" spans="1:8" s="29" customFormat="1" ht="22.5">
      <c r="A122" s="36" t="s">
        <v>240</v>
      </c>
      <c r="B122" s="37" t="s">
        <v>241</v>
      </c>
      <c r="C122" s="38" t="s">
        <v>27</v>
      </c>
      <c r="D122" s="39">
        <v>2</v>
      </c>
      <c r="E122" s="40"/>
      <c r="F122" s="41"/>
      <c r="G122" s="42"/>
      <c r="H122" s="77"/>
    </row>
    <row r="123" spans="1:8" s="29" customFormat="1" ht="33.75">
      <c r="A123" s="36" t="s">
        <v>242</v>
      </c>
      <c r="B123" s="37" t="s">
        <v>243</v>
      </c>
      <c r="C123" s="38" t="s">
        <v>27</v>
      </c>
      <c r="D123" s="39">
        <v>2</v>
      </c>
      <c r="E123" s="40"/>
      <c r="F123" s="41"/>
      <c r="G123" s="42"/>
      <c r="H123" s="77"/>
    </row>
    <row r="124" spans="1:8" s="29" customFormat="1" ht="33.75">
      <c r="A124" s="36" t="s">
        <v>244</v>
      </c>
      <c r="B124" s="37" t="s">
        <v>245</v>
      </c>
      <c r="C124" s="38" t="s">
        <v>27</v>
      </c>
      <c r="D124" s="39">
        <v>12</v>
      </c>
      <c r="E124" s="40"/>
      <c r="F124" s="41"/>
      <c r="G124" s="42"/>
      <c r="H124" s="77"/>
    </row>
    <row r="125" spans="1:8" s="29" customFormat="1">
      <c r="A125" s="30" t="s">
        <v>246</v>
      </c>
      <c r="B125" s="31" t="s">
        <v>247</v>
      </c>
      <c r="C125" s="32" t="s">
        <v>157</v>
      </c>
      <c r="D125" s="33"/>
      <c r="E125" s="34"/>
      <c r="F125" s="35"/>
      <c r="G125" s="34">
        <f>SUM(G126:G149)</f>
        <v>0</v>
      </c>
      <c r="H125" s="77"/>
    </row>
    <row r="126" spans="1:8" s="29" customFormat="1" ht="33.75">
      <c r="A126" s="36" t="s">
        <v>248</v>
      </c>
      <c r="B126" s="37" t="s">
        <v>249</v>
      </c>
      <c r="C126" s="38" t="s">
        <v>27</v>
      </c>
      <c r="D126" s="39">
        <v>9</v>
      </c>
      <c r="E126" s="40"/>
      <c r="F126" s="41"/>
      <c r="G126" s="42"/>
      <c r="H126" s="77"/>
    </row>
    <row r="127" spans="1:8" s="29" customFormat="1" ht="33.75">
      <c r="A127" s="36" t="s">
        <v>250</v>
      </c>
      <c r="B127" s="37" t="s">
        <v>251</v>
      </c>
      <c r="C127" s="38" t="s">
        <v>27</v>
      </c>
      <c r="D127" s="39">
        <v>3</v>
      </c>
      <c r="E127" s="40"/>
      <c r="F127" s="41"/>
      <c r="G127" s="42"/>
      <c r="H127" s="77"/>
    </row>
    <row r="128" spans="1:8" s="29" customFormat="1" ht="22.5">
      <c r="A128" s="36" t="s">
        <v>252</v>
      </c>
      <c r="B128" s="37" t="s">
        <v>253</v>
      </c>
      <c r="C128" s="38" t="s">
        <v>27</v>
      </c>
      <c r="D128" s="39">
        <v>12</v>
      </c>
      <c r="E128" s="40"/>
      <c r="F128" s="41"/>
      <c r="G128" s="42"/>
      <c r="H128" s="77"/>
    </row>
    <row r="129" spans="1:8" s="29" customFormat="1" ht="33.75">
      <c r="A129" s="36" t="s">
        <v>254</v>
      </c>
      <c r="B129" s="37" t="s">
        <v>255</v>
      </c>
      <c r="C129" s="38" t="s">
        <v>28</v>
      </c>
      <c r="D129" s="39">
        <v>315</v>
      </c>
      <c r="E129" s="40"/>
      <c r="F129" s="41"/>
      <c r="G129" s="42"/>
      <c r="H129" s="77"/>
    </row>
    <row r="130" spans="1:8" s="29" customFormat="1" ht="22.5">
      <c r="A130" s="36" t="s">
        <v>256</v>
      </c>
      <c r="B130" s="37" t="s">
        <v>257</v>
      </c>
      <c r="C130" s="38" t="s">
        <v>27</v>
      </c>
      <c r="D130" s="39">
        <v>16</v>
      </c>
      <c r="E130" s="40"/>
      <c r="F130" s="41"/>
      <c r="G130" s="42"/>
      <c r="H130" s="77"/>
    </row>
    <row r="131" spans="1:8" s="29" customFormat="1" ht="22.5">
      <c r="A131" s="36" t="s">
        <v>258</v>
      </c>
      <c r="B131" s="37" t="s">
        <v>259</v>
      </c>
      <c r="C131" s="38" t="s">
        <v>27</v>
      </c>
      <c r="D131" s="39">
        <v>12</v>
      </c>
      <c r="E131" s="40"/>
      <c r="F131" s="41"/>
      <c r="G131" s="42"/>
      <c r="H131" s="77"/>
    </row>
    <row r="132" spans="1:8" s="29" customFormat="1" ht="22.5">
      <c r="A132" s="36" t="s">
        <v>260</v>
      </c>
      <c r="B132" s="37" t="s">
        <v>261</v>
      </c>
      <c r="C132" s="38" t="s">
        <v>27</v>
      </c>
      <c r="D132" s="39">
        <v>33</v>
      </c>
      <c r="E132" s="40"/>
      <c r="F132" s="41"/>
      <c r="G132" s="42"/>
      <c r="H132" s="77"/>
    </row>
    <row r="133" spans="1:8" s="29" customFormat="1" ht="22.5">
      <c r="A133" s="36" t="s">
        <v>262</v>
      </c>
      <c r="B133" s="37" t="s">
        <v>263</v>
      </c>
      <c r="C133" s="38" t="s">
        <v>27</v>
      </c>
      <c r="D133" s="39">
        <v>17</v>
      </c>
      <c r="E133" s="40"/>
      <c r="F133" s="41"/>
      <c r="G133" s="42"/>
      <c r="H133" s="77"/>
    </row>
    <row r="134" spans="1:8" s="29" customFormat="1" ht="22.5">
      <c r="A134" s="36" t="s">
        <v>264</v>
      </c>
      <c r="B134" s="37" t="s">
        <v>265</v>
      </c>
      <c r="C134" s="38" t="s">
        <v>27</v>
      </c>
      <c r="D134" s="39">
        <v>1</v>
      </c>
      <c r="E134" s="40"/>
      <c r="F134" s="41"/>
      <c r="G134" s="42"/>
      <c r="H134" s="77"/>
    </row>
    <row r="135" spans="1:8" s="29" customFormat="1" ht="22.5">
      <c r="A135" s="36" t="s">
        <v>266</v>
      </c>
      <c r="B135" s="37" t="s">
        <v>267</v>
      </c>
      <c r="C135" s="38" t="s">
        <v>27</v>
      </c>
      <c r="D135" s="39">
        <v>49</v>
      </c>
      <c r="E135" s="40"/>
      <c r="F135" s="41"/>
      <c r="G135" s="42"/>
      <c r="H135" s="77"/>
    </row>
    <row r="136" spans="1:8" s="29" customFormat="1" ht="33.75">
      <c r="A136" s="36" t="s">
        <v>268</v>
      </c>
      <c r="B136" s="37" t="s">
        <v>269</v>
      </c>
      <c r="C136" s="38" t="s">
        <v>27</v>
      </c>
      <c r="D136" s="39">
        <v>3</v>
      </c>
      <c r="E136" s="40"/>
      <c r="F136" s="41"/>
      <c r="G136" s="42"/>
      <c r="H136" s="77"/>
    </row>
    <row r="137" spans="1:8" s="29" customFormat="1" ht="33.75">
      <c r="A137" s="36" t="s">
        <v>270</v>
      </c>
      <c r="B137" s="37" t="s">
        <v>271</v>
      </c>
      <c r="C137" s="38" t="s">
        <v>27</v>
      </c>
      <c r="D137" s="39">
        <v>21</v>
      </c>
      <c r="E137" s="40"/>
      <c r="F137" s="41"/>
      <c r="G137" s="42"/>
      <c r="H137" s="77"/>
    </row>
    <row r="138" spans="1:8" s="29" customFormat="1" ht="22.5">
      <c r="A138" s="36" t="s">
        <v>272</v>
      </c>
      <c r="B138" s="37" t="s">
        <v>273</v>
      </c>
      <c r="C138" s="38" t="s">
        <v>27</v>
      </c>
      <c r="D138" s="39">
        <v>17</v>
      </c>
      <c r="E138" s="40"/>
      <c r="F138" s="41"/>
      <c r="G138" s="42"/>
      <c r="H138" s="77"/>
    </row>
    <row r="139" spans="1:8" s="29" customFormat="1" ht="78.75">
      <c r="A139" s="36" t="s">
        <v>274</v>
      </c>
      <c r="B139" s="37" t="s">
        <v>275</v>
      </c>
      <c r="C139" s="38" t="s">
        <v>27</v>
      </c>
      <c r="D139" s="39">
        <v>15</v>
      </c>
      <c r="E139" s="40"/>
      <c r="F139" s="41"/>
      <c r="G139" s="42"/>
      <c r="H139" s="77"/>
    </row>
    <row r="140" spans="1:8" s="29" customFormat="1" ht="22.5">
      <c r="A140" s="36" t="s">
        <v>276</v>
      </c>
      <c r="B140" s="37" t="s">
        <v>277</v>
      </c>
      <c r="C140" s="38" t="s">
        <v>28</v>
      </c>
      <c r="D140" s="39">
        <v>70</v>
      </c>
      <c r="E140" s="40"/>
      <c r="F140" s="41"/>
      <c r="G140" s="42"/>
      <c r="H140" s="77"/>
    </row>
    <row r="141" spans="1:8" s="29" customFormat="1" ht="22.5">
      <c r="A141" s="36" t="s">
        <v>278</v>
      </c>
      <c r="B141" s="37" t="s">
        <v>279</v>
      </c>
      <c r="C141" s="38" t="s">
        <v>28</v>
      </c>
      <c r="D141" s="39">
        <v>128</v>
      </c>
      <c r="E141" s="40"/>
      <c r="F141" s="41"/>
      <c r="G141" s="42"/>
      <c r="H141" s="77"/>
    </row>
    <row r="142" spans="1:8" s="29" customFormat="1" ht="22.5">
      <c r="A142" s="36" t="s">
        <v>280</v>
      </c>
      <c r="B142" s="37" t="s">
        <v>281</v>
      </c>
      <c r="C142" s="38" t="s">
        <v>28</v>
      </c>
      <c r="D142" s="39">
        <v>129</v>
      </c>
      <c r="E142" s="40"/>
      <c r="F142" s="41"/>
      <c r="G142" s="42"/>
      <c r="H142" s="77"/>
    </row>
    <row r="143" spans="1:8" s="29" customFormat="1" ht="22.5">
      <c r="A143" s="36" t="s">
        <v>282</v>
      </c>
      <c r="B143" s="37" t="s">
        <v>283</v>
      </c>
      <c r="C143" s="38" t="s">
        <v>28</v>
      </c>
      <c r="D143" s="39">
        <v>6</v>
      </c>
      <c r="E143" s="40"/>
      <c r="F143" s="41"/>
      <c r="G143" s="42"/>
      <c r="H143" s="77"/>
    </row>
    <row r="144" spans="1:8" s="29" customFormat="1" ht="22.5">
      <c r="A144" s="36" t="s">
        <v>284</v>
      </c>
      <c r="B144" s="37" t="s">
        <v>163</v>
      </c>
      <c r="C144" s="38" t="s">
        <v>28</v>
      </c>
      <c r="D144" s="39">
        <v>25</v>
      </c>
      <c r="E144" s="40"/>
      <c r="F144" s="41"/>
      <c r="G144" s="42"/>
      <c r="H144" s="77"/>
    </row>
    <row r="145" spans="1:8" s="29" customFormat="1" ht="33.75">
      <c r="A145" s="36" t="s">
        <v>285</v>
      </c>
      <c r="B145" s="37" t="s">
        <v>160</v>
      </c>
      <c r="C145" s="38" t="s">
        <v>26</v>
      </c>
      <c r="D145" s="39">
        <v>2</v>
      </c>
      <c r="E145" s="40"/>
      <c r="F145" s="41"/>
      <c r="G145" s="42"/>
      <c r="H145" s="77"/>
    </row>
    <row r="146" spans="1:8" s="29" customFormat="1" ht="22.5">
      <c r="A146" s="36" t="s">
        <v>286</v>
      </c>
      <c r="B146" s="37" t="s">
        <v>161</v>
      </c>
      <c r="C146" s="38" t="s">
        <v>26</v>
      </c>
      <c r="D146" s="39">
        <v>2</v>
      </c>
      <c r="E146" s="40"/>
      <c r="F146" s="41"/>
      <c r="G146" s="42"/>
      <c r="H146" s="77"/>
    </row>
    <row r="147" spans="1:8" s="29" customFormat="1" ht="45">
      <c r="A147" s="36" t="s">
        <v>287</v>
      </c>
      <c r="B147" s="37" t="s">
        <v>31</v>
      </c>
      <c r="C147" s="38" t="s">
        <v>26</v>
      </c>
      <c r="D147" s="39">
        <v>46</v>
      </c>
      <c r="E147" s="40"/>
      <c r="F147" s="41"/>
      <c r="G147" s="42"/>
      <c r="H147" s="77"/>
    </row>
    <row r="148" spans="1:8" s="29" customFormat="1" ht="45">
      <c r="A148" s="36" t="s">
        <v>288</v>
      </c>
      <c r="B148" s="37" t="s">
        <v>32</v>
      </c>
      <c r="C148" s="38" t="s">
        <v>26</v>
      </c>
      <c r="D148" s="39">
        <v>46</v>
      </c>
      <c r="E148" s="40"/>
      <c r="F148" s="41"/>
      <c r="G148" s="42"/>
      <c r="H148" s="77"/>
    </row>
    <row r="149" spans="1:8" s="29" customFormat="1" ht="22.5">
      <c r="A149" s="36" t="s">
        <v>289</v>
      </c>
      <c r="B149" s="37" t="s">
        <v>163</v>
      </c>
      <c r="C149" s="38" t="s">
        <v>28</v>
      </c>
      <c r="D149" s="39">
        <v>46</v>
      </c>
      <c r="E149" s="40"/>
      <c r="F149" s="41"/>
      <c r="G149" s="42"/>
      <c r="H149" s="77"/>
    </row>
    <row r="150" spans="1:8" s="29" customFormat="1">
      <c r="A150" s="30" t="s">
        <v>290</v>
      </c>
      <c r="B150" s="31" t="s">
        <v>33</v>
      </c>
      <c r="C150" s="32" t="s">
        <v>157</v>
      </c>
      <c r="D150" s="33"/>
      <c r="E150" s="34"/>
      <c r="F150" s="35"/>
      <c r="G150" s="34">
        <f>SUM(G151:G169)</f>
        <v>0</v>
      </c>
      <c r="H150" s="77"/>
    </row>
    <row r="151" spans="1:8" s="29" customFormat="1" ht="56.25">
      <c r="A151" s="36" t="s">
        <v>291</v>
      </c>
      <c r="B151" s="37" t="s">
        <v>292</v>
      </c>
      <c r="C151" s="38" t="s">
        <v>27</v>
      </c>
      <c r="D151" s="39">
        <v>6</v>
      </c>
      <c r="E151" s="40"/>
      <c r="F151" s="41"/>
      <c r="G151" s="42"/>
      <c r="H151" s="77"/>
    </row>
    <row r="152" spans="1:8" s="29" customFormat="1" ht="33.75">
      <c r="A152" s="36" t="s">
        <v>293</v>
      </c>
      <c r="B152" s="37" t="s">
        <v>294</v>
      </c>
      <c r="C152" s="38" t="s">
        <v>27</v>
      </c>
      <c r="D152" s="39">
        <v>1</v>
      </c>
      <c r="E152" s="40"/>
      <c r="F152" s="41"/>
      <c r="G152" s="42"/>
      <c r="H152" s="77"/>
    </row>
    <row r="153" spans="1:8" s="29" customFormat="1" ht="33.75">
      <c r="A153" s="36" t="s">
        <v>295</v>
      </c>
      <c r="B153" s="37" t="s">
        <v>296</v>
      </c>
      <c r="C153" s="38" t="s">
        <v>27</v>
      </c>
      <c r="D153" s="39">
        <v>9</v>
      </c>
      <c r="E153" s="40"/>
      <c r="F153" s="41"/>
      <c r="G153" s="42"/>
      <c r="H153" s="77"/>
    </row>
    <row r="154" spans="1:8" s="29" customFormat="1" ht="33.75">
      <c r="A154" s="36" t="s">
        <v>297</v>
      </c>
      <c r="B154" s="37" t="s">
        <v>298</v>
      </c>
      <c r="C154" s="38" t="s">
        <v>27</v>
      </c>
      <c r="D154" s="39">
        <v>13</v>
      </c>
      <c r="E154" s="40"/>
      <c r="F154" s="41"/>
      <c r="G154" s="42"/>
      <c r="H154" s="77"/>
    </row>
    <row r="155" spans="1:8" s="29" customFormat="1" ht="22.5">
      <c r="A155" s="36" t="s">
        <v>299</v>
      </c>
      <c r="B155" s="37" t="s">
        <v>300</v>
      </c>
      <c r="C155" s="38" t="s">
        <v>27</v>
      </c>
      <c r="D155" s="39">
        <v>12</v>
      </c>
      <c r="E155" s="40"/>
      <c r="F155" s="41"/>
      <c r="G155" s="42"/>
      <c r="H155" s="77"/>
    </row>
    <row r="156" spans="1:8" s="29" customFormat="1" ht="22.5">
      <c r="A156" s="36" t="s">
        <v>301</v>
      </c>
      <c r="B156" s="37" t="s">
        <v>302</v>
      </c>
      <c r="C156" s="38" t="s">
        <v>28</v>
      </c>
      <c r="D156" s="39">
        <v>436</v>
      </c>
      <c r="E156" s="40"/>
      <c r="F156" s="41"/>
      <c r="G156" s="42"/>
      <c r="H156" s="77"/>
    </row>
    <row r="157" spans="1:8" s="29" customFormat="1" ht="22.5">
      <c r="A157" s="36" t="s">
        <v>303</v>
      </c>
      <c r="B157" s="37" t="s">
        <v>304</v>
      </c>
      <c r="C157" s="38" t="s">
        <v>28</v>
      </c>
      <c r="D157" s="39">
        <v>634</v>
      </c>
      <c r="E157" s="40"/>
      <c r="F157" s="41"/>
      <c r="G157" s="42"/>
      <c r="H157" s="77"/>
    </row>
    <row r="158" spans="1:8" s="29" customFormat="1" ht="22.5">
      <c r="A158" s="36" t="s">
        <v>305</v>
      </c>
      <c r="B158" s="37" t="s">
        <v>306</v>
      </c>
      <c r="C158" s="38" t="s">
        <v>27</v>
      </c>
      <c r="D158" s="39">
        <v>9</v>
      </c>
      <c r="E158" s="40"/>
      <c r="F158" s="41"/>
      <c r="G158" s="42"/>
      <c r="H158" s="77"/>
    </row>
    <row r="159" spans="1:8" s="29" customFormat="1" ht="22.5">
      <c r="A159" s="36" t="s">
        <v>307</v>
      </c>
      <c r="B159" s="37" t="s">
        <v>308</v>
      </c>
      <c r="C159" s="38" t="s">
        <v>27</v>
      </c>
      <c r="D159" s="39">
        <v>42</v>
      </c>
      <c r="E159" s="40"/>
      <c r="F159" s="41"/>
      <c r="G159" s="42"/>
      <c r="H159" s="77"/>
    </row>
    <row r="160" spans="1:8" s="29" customFormat="1" ht="33.75">
      <c r="A160" s="36" t="s">
        <v>309</v>
      </c>
      <c r="B160" s="37" t="s">
        <v>310</v>
      </c>
      <c r="C160" s="38" t="s">
        <v>27</v>
      </c>
      <c r="D160" s="39">
        <v>26</v>
      </c>
      <c r="E160" s="40"/>
      <c r="F160" s="41"/>
      <c r="G160" s="42"/>
      <c r="H160" s="77"/>
    </row>
    <row r="161" spans="1:8" s="29" customFormat="1" ht="45">
      <c r="A161" s="36" t="s">
        <v>311</v>
      </c>
      <c r="B161" s="37" t="s">
        <v>312</v>
      </c>
      <c r="C161" s="38" t="s">
        <v>27</v>
      </c>
      <c r="D161" s="39">
        <v>5</v>
      </c>
      <c r="E161" s="40"/>
      <c r="F161" s="41"/>
      <c r="G161" s="42"/>
      <c r="H161" s="77"/>
    </row>
    <row r="162" spans="1:8" s="29" customFormat="1" ht="22.5">
      <c r="A162" s="36" t="s">
        <v>313</v>
      </c>
      <c r="B162" s="37" t="s">
        <v>314</v>
      </c>
      <c r="C162" s="38" t="s">
        <v>27</v>
      </c>
      <c r="D162" s="39">
        <v>6</v>
      </c>
      <c r="E162" s="40"/>
      <c r="F162" s="41"/>
      <c r="G162" s="42"/>
      <c r="H162" s="77"/>
    </row>
    <row r="163" spans="1:8" s="29" customFormat="1" ht="22.5">
      <c r="A163" s="36" t="s">
        <v>315</v>
      </c>
      <c r="B163" s="37" t="s">
        <v>316</v>
      </c>
      <c r="C163" s="38" t="s">
        <v>27</v>
      </c>
      <c r="D163" s="39">
        <v>2</v>
      </c>
      <c r="E163" s="40"/>
      <c r="F163" s="41"/>
      <c r="G163" s="42"/>
      <c r="H163" s="77"/>
    </row>
    <row r="164" spans="1:8" s="29" customFormat="1" ht="22.5">
      <c r="A164" s="36" t="s">
        <v>317</v>
      </c>
      <c r="B164" s="37" t="s">
        <v>318</v>
      </c>
      <c r="C164" s="38" t="s">
        <v>27</v>
      </c>
      <c r="D164" s="39">
        <v>1</v>
      </c>
      <c r="E164" s="40"/>
      <c r="F164" s="41"/>
      <c r="G164" s="42"/>
      <c r="H164" s="77"/>
    </row>
    <row r="165" spans="1:8" s="29" customFormat="1" ht="33.75">
      <c r="A165" s="36" t="s">
        <v>319</v>
      </c>
      <c r="B165" s="37" t="s">
        <v>160</v>
      </c>
      <c r="C165" s="38" t="s">
        <v>26</v>
      </c>
      <c r="D165" s="39">
        <v>2</v>
      </c>
      <c r="E165" s="40"/>
      <c r="F165" s="41"/>
      <c r="G165" s="42"/>
      <c r="H165" s="77"/>
    </row>
    <row r="166" spans="1:8" s="29" customFormat="1" ht="22.5">
      <c r="A166" s="36" t="s">
        <v>320</v>
      </c>
      <c r="B166" s="37" t="s">
        <v>161</v>
      </c>
      <c r="C166" s="38" t="s">
        <v>26</v>
      </c>
      <c r="D166" s="39">
        <v>2</v>
      </c>
      <c r="E166" s="40"/>
      <c r="F166" s="41"/>
      <c r="G166" s="42"/>
      <c r="H166" s="77"/>
    </row>
    <row r="167" spans="1:8" s="29" customFormat="1" ht="45">
      <c r="A167" s="36" t="s">
        <v>321</v>
      </c>
      <c r="B167" s="37" t="s">
        <v>31</v>
      </c>
      <c r="C167" s="38" t="s">
        <v>26</v>
      </c>
      <c r="D167" s="39">
        <v>40</v>
      </c>
      <c r="E167" s="40"/>
      <c r="F167" s="41"/>
      <c r="G167" s="42"/>
      <c r="H167" s="77"/>
    </row>
    <row r="168" spans="1:8" s="29" customFormat="1" ht="45">
      <c r="A168" s="36" t="s">
        <v>322</v>
      </c>
      <c r="B168" s="37" t="s">
        <v>32</v>
      </c>
      <c r="C168" s="38" t="s">
        <v>26</v>
      </c>
      <c r="D168" s="39">
        <v>40</v>
      </c>
      <c r="E168" s="40"/>
      <c r="F168" s="41"/>
      <c r="G168" s="42"/>
      <c r="H168" s="77"/>
    </row>
    <row r="169" spans="1:8" s="29" customFormat="1" ht="22.5">
      <c r="A169" s="36" t="s">
        <v>323</v>
      </c>
      <c r="B169" s="37" t="s">
        <v>163</v>
      </c>
      <c r="C169" s="38" t="s">
        <v>28</v>
      </c>
      <c r="D169" s="39">
        <v>36</v>
      </c>
      <c r="E169" s="40"/>
      <c r="F169" s="41"/>
      <c r="G169" s="42"/>
      <c r="H169" s="77"/>
    </row>
    <row r="170" spans="1:8" s="29" customFormat="1">
      <c r="A170" s="27" t="s">
        <v>25</v>
      </c>
      <c r="B170" s="43" t="s">
        <v>324</v>
      </c>
      <c r="C170" s="43"/>
      <c r="D170" s="43"/>
      <c r="E170" s="43"/>
      <c r="F170" s="43"/>
      <c r="G170" s="28">
        <f>+G171+G195</f>
        <v>0</v>
      </c>
      <c r="H170" s="77"/>
    </row>
    <row r="171" spans="1:8" s="29" customFormat="1">
      <c r="A171" s="30" t="s">
        <v>325</v>
      </c>
      <c r="B171" s="31" t="s">
        <v>326</v>
      </c>
      <c r="C171" s="32" t="s">
        <v>157</v>
      </c>
      <c r="D171" s="33"/>
      <c r="E171" s="34"/>
      <c r="F171" s="35"/>
      <c r="G171" s="34">
        <f>SUM(G172:G194)</f>
        <v>0</v>
      </c>
      <c r="H171" s="77"/>
    </row>
    <row r="172" spans="1:8" s="29" customFormat="1" ht="33.75">
      <c r="A172" s="36" t="s">
        <v>327</v>
      </c>
      <c r="B172" s="37" t="s">
        <v>328</v>
      </c>
      <c r="C172" s="38" t="s">
        <v>27</v>
      </c>
      <c r="D172" s="39">
        <v>6</v>
      </c>
      <c r="E172" s="40"/>
      <c r="F172" s="41"/>
      <c r="G172" s="42"/>
      <c r="H172" s="77"/>
    </row>
    <row r="173" spans="1:8" s="29" customFormat="1" ht="22.5">
      <c r="A173" s="36" t="s">
        <v>329</v>
      </c>
      <c r="B173" s="37" t="s">
        <v>330</v>
      </c>
      <c r="C173" s="38" t="s">
        <v>28</v>
      </c>
      <c r="D173" s="39">
        <v>908</v>
      </c>
      <c r="E173" s="40"/>
      <c r="F173" s="41"/>
      <c r="G173" s="42"/>
      <c r="H173" s="77"/>
    </row>
    <row r="174" spans="1:8" s="29" customFormat="1" ht="33.75">
      <c r="A174" s="36" t="s">
        <v>331</v>
      </c>
      <c r="B174" s="37" t="s">
        <v>332</v>
      </c>
      <c r="C174" s="38" t="s">
        <v>27</v>
      </c>
      <c r="D174" s="39">
        <v>1</v>
      </c>
      <c r="E174" s="40"/>
      <c r="F174" s="41"/>
      <c r="G174" s="42"/>
      <c r="H174" s="77"/>
    </row>
    <row r="175" spans="1:8" s="29" customFormat="1" ht="33.75">
      <c r="A175" s="36" t="s">
        <v>333</v>
      </c>
      <c r="B175" s="37" t="s">
        <v>334</v>
      </c>
      <c r="C175" s="38" t="s">
        <v>27</v>
      </c>
      <c r="D175" s="39">
        <v>2</v>
      </c>
      <c r="E175" s="40"/>
      <c r="F175" s="41"/>
      <c r="G175" s="42"/>
      <c r="H175" s="77"/>
    </row>
    <row r="176" spans="1:8" s="29" customFormat="1" ht="33.75">
      <c r="A176" s="36" t="s">
        <v>335</v>
      </c>
      <c r="B176" s="37" t="s">
        <v>336</v>
      </c>
      <c r="C176" s="38" t="s">
        <v>27</v>
      </c>
      <c r="D176" s="39">
        <v>1</v>
      </c>
      <c r="E176" s="40"/>
      <c r="F176" s="41"/>
      <c r="G176" s="42"/>
      <c r="H176" s="77"/>
    </row>
    <row r="177" spans="1:8" s="29" customFormat="1" ht="33.75">
      <c r="A177" s="36" t="s">
        <v>337</v>
      </c>
      <c r="B177" s="37" t="s">
        <v>338</v>
      </c>
      <c r="C177" s="38" t="s">
        <v>27</v>
      </c>
      <c r="D177" s="39">
        <v>2</v>
      </c>
      <c r="E177" s="40"/>
      <c r="F177" s="41"/>
      <c r="G177" s="42"/>
      <c r="H177" s="77"/>
    </row>
    <row r="178" spans="1:8" s="29" customFormat="1" ht="33.75">
      <c r="A178" s="36" t="s">
        <v>339</v>
      </c>
      <c r="B178" s="37" t="s">
        <v>340</v>
      </c>
      <c r="C178" s="38" t="s">
        <v>27</v>
      </c>
      <c r="D178" s="39">
        <v>2</v>
      </c>
      <c r="E178" s="40"/>
      <c r="F178" s="41"/>
      <c r="G178" s="42"/>
      <c r="H178" s="77"/>
    </row>
    <row r="179" spans="1:8" s="29" customFormat="1" ht="22.5">
      <c r="A179" s="36" t="s">
        <v>341</v>
      </c>
      <c r="B179" s="37" t="s">
        <v>342</v>
      </c>
      <c r="C179" s="38" t="s">
        <v>27</v>
      </c>
      <c r="D179" s="39">
        <v>3</v>
      </c>
      <c r="E179" s="40"/>
      <c r="F179" s="41"/>
      <c r="G179" s="42"/>
      <c r="H179" s="77"/>
    </row>
    <row r="180" spans="1:8" s="29" customFormat="1" ht="33.75">
      <c r="A180" s="36" t="s">
        <v>343</v>
      </c>
      <c r="B180" s="37" t="s">
        <v>344</v>
      </c>
      <c r="C180" s="38" t="s">
        <v>27</v>
      </c>
      <c r="D180" s="39">
        <v>4</v>
      </c>
      <c r="E180" s="40"/>
      <c r="F180" s="41"/>
      <c r="G180" s="42"/>
      <c r="H180" s="77"/>
    </row>
    <row r="181" spans="1:8" s="29" customFormat="1" ht="22.5">
      <c r="A181" s="36" t="s">
        <v>345</v>
      </c>
      <c r="B181" s="37" t="s">
        <v>346</v>
      </c>
      <c r="C181" s="38" t="s">
        <v>27</v>
      </c>
      <c r="D181" s="39">
        <v>2</v>
      </c>
      <c r="E181" s="40"/>
      <c r="F181" s="41"/>
      <c r="G181" s="42"/>
      <c r="H181" s="77"/>
    </row>
    <row r="182" spans="1:8" s="29" customFormat="1" ht="33.75">
      <c r="A182" s="36" t="s">
        <v>347</v>
      </c>
      <c r="B182" s="37" t="s">
        <v>348</v>
      </c>
      <c r="C182" s="38" t="s">
        <v>27</v>
      </c>
      <c r="D182" s="39">
        <v>1</v>
      </c>
      <c r="E182" s="40"/>
      <c r="F182" s="41"/>
      <c r="G182" s="42"/>
      <c r="H182" s="77"/>
    </row>
    <row r="183" spans="1:8" s="29" customFormat="1" ht="33.75">
      <c r="A183" s="36" t="s">
        <v>349</v>
      </c>
      <c r="B183" s="37" t="s">
        <v>350</v>
      </c>
      <c r="C183" s="38" t="s">
        <v>27</v>
      </c>
      <c r="D183" s="39">
        <v>6</v>
      </c>
      <c r="E183" s="40"/>
      <c r="F183" s="41"/>
      <c r="G183" s="42"/>
      <c r="H183" s="77"/>
    </row>
    <row r="184" spans="1:8" s="29" customFormat="1" ht="33.75">
      <c r="A184" s="36" t="s">
        <v>351</v>
      </c>
      <c r="B184" s="37" t="s">
        <v>352</v>
      </c>
      <c r="C184" s="38" t="s">
        <v>27</v>
      </c>
      <c r="D184" s="39">
        <v>1</v>
      </c>
      <c r="E184" s="40"/>
      <c r="F184" s="41"/>
      <c r="G184" s="42"/>
      <c r="H184" s="77"/>
    </row>
    <row r="185" spans="1:8" s="29" customFormat="1" ht="33.75">
      <c r="A185" s="36" t="s">
        <v>353</v>
      </c>
      <c r="B185" s="37" t="s">
        <v>354</v>
      </c>
      <c r="C185" s="38" t="s">
        <v>27</v>
      </c>
      <c r="D185" s="39">
        <v>6</v>
      </c>
      <c r="E185" s="40"/>
      <c r="F185" s="41"/>
      <c r="G185" s="42"/>
      <c r="H185" s="77"/>
    </row>
    <row r="186" spans="1:8" s="29" customFormat="1" ht="33.75">
      <c r="A186" s="36" t="s">
        <v>355</v>
      </c>
      <c r="B186" s="37" t="s">
        <v>356</v>
      </c>
      <c r="C186" s="38" t="s">
        <v>27</v>
      </c>
      <c r="D186" s="39">
        <v>2</v>
      </c>
      <c r="E186" s="40"/>
      <c r="F186" s="41"/>
      <c r="G186" s="42"/>
      <c r="H186" s="77"/>
    </row>
    <row r="187" spans="1:8" s="29" customFormat="1" ht="45">
      <c r="A187" s="36" t="s">
        <v>357</v>
      </c>
      <c r="B187" s="37" t="s">
        <v>358</v>
      </c>
      <c r="C187" s="38" t="s">
        <v>27</v>
      </c>
      <c r="D187" s="39">
        <v>2</v>
      </c>
      <c r="E187" s="40"/>
      <c r="F187" s="41"/>
      <c r="G187" s="42"/>
      <c r="H187" s="77"/>
    </row>
    <row r="188" spans="1:8" s="29" customFormat="1" ht="67.5">
      <c r="A188" s="36" t="s">
        <v>359</v>
      </c>
      <c r="B188" s="37" t="s">
        <v>194</v>
      </c>
      <c r="C188" s="38" t="s">
        <v>27</v>
      </c>
      <c r="D188" s="39">
        <v>3</v>
      </c>
      <c r="E188" s="40"/>
      <c r="F188" s="41"/>
      <c r="G188" s="42"/>
      <c r="H188" s="77"/>
    </row>
    <row r="189" spans="1:8" s="29" customFormat="1" ht="56.25">
      <c r="A189" s="36" t="s">
        <v>360</v>
      </c>
      <c r="B189" s="37" t="s">
        <v>361</v>
      </c>
      <c r="C189" s="38" t="s">
        <v>27</v>
      </c>
      <c r="D189" s="39">
        <v>1</v>
      </c>
      <c r="E189" s="40"/>
      <c r="F189" s="41"/>
      <c r="G189" s="42"/>
      <c r="H189" s="77"/>
    </row>
    <row r="190" spans="1:8" s="29" customFormat="1" ht="90">
      <c r="A190" s="36" t="s">
        <v>362</v>
      </c>
      <c r="B190" s="37" t="s">
        <v>363</v>
      </c>
      <c r="C190" s="38" t="s">
        <v>27</v>
      </c>
      <c r="D190" s="39">
        <v>2</v>
      </c>
      <c r="E190" s="40"/>
      <c r="F190" s="41"/>
      <c r="G190" s="42"/>
      <c r="H190" s="77"/>
    </row>
    <row r="191" spans="1:8" s="29" customFormat="1" ht="45">
      <c r="A191" s="36" t="s">
        <v>364</v>
      </c>
      <c r="B191" s="37" t="s">
        <v>365</v>
      </c>
      <c r="C191" s="38" t="s">
        <v>27</v>
      </c>
      <c r="D191" s="39">
        <v>1</v>
      </c>
      <c r="E191" s="40"/>
      <c r="F191" s="41"/>
      <c r="G191" s="42"/>
      <c r="H191" s="77"/>
    </row>
    <row r="192" spans="1:8" s="29" customFormat="1" ht="33.75">
      <c r="A192" s="36" t="s">
        <v>366</v>
      </c>
      <c r="B192" s="37" t="s">
        <v>367</v>
      </c>
      <c r="C192" s="38" t="s">
        <v>27</v>
      </c>
      <c r="D192" s="39">
        <v>1</v>
      </c>
      <c r="E192" s="40"/>
      <c r="F192" s="41"/>
      <c r="G192" s="42"/>
      <c r="H192" s="77"/>
    </row>
    <row r="193" spans="1:8" s="29" customFormat="1" ht="33.75">
      <c r="A193" s="36" t="s">
        <v>368</v>
      </c>
      <c r="B193" s="37" t="s">
        <v>369</v>
      </c>
      <c r="C193" s="38" t="s">
        <v>27</v>
      </c>
      <c r="D193" s="39">
        <v>1</v>
      </c>
      <c r="E193" s="40"/>
      <c r="F193" s="41"/>
      <c r="G193" s="42"/>
      <c r="H193" s="77"/>
    </row>
    <row r="194" spans="1:8" s="29" customFormat="1" ht="33.75">
      <c r="A194" s="36" t="s">
        <v>370</v>
      </c>
      <c r="B194" s="37" t="s">
        <v>371</v>
      </c>
      <c r="C194" s="38" t="s">
        <v>27</v>
      </c>
      <c r="D194" s="39">
        <v>1</v>
      </c>
      <c r="E194" s="40"/>
      <c r="F194" s="41"/>
      <c r="G194" s="42"/>
      <c r="H194" s="77"/>
    </row>
    <row r="195" spans="1:8" s="29" customFormat="1">
      <c r="A195" s="30" t="s">
        <v>372</v>
      </c>
      <c r="B195" s="31" t="s">
        <v>373</v>
      </c>
      <c r="C195" s="32" t="s">
        <v>157</v>
      </c>
      <c r="D195" s="33"/>
      <c r="E195" s="34"/>
      <c r="F195" s="35"/>
      <c r="G195" s="34">
        <f>SUM(G196:G226)</f>
        <v>0</v>
      </c>
      <c r="H195" s="77"/>
    </row>
    <row r="196" spans="1:8" s="29" customFormat="1" ht="22.5">
      <c r="A196" s="36" t="s">
        <v>374</v>
      </c>
      <c r="B196" s="37" t="s">
        <v>375</v>
      </c>
      <c r="C196" s="38" t="s">
        <v>28</v>
      </c>
      <c r="D196" s="39">
        <v>1074</v>
      </c>
      <c r="E196" s="40"/>
      <c r="F196" s="41"/>
      <c r="G196" s="42"/>
      <c r="H196" s="77"/>
    </row>
    <row r="197" spans="1:8" s="29" customFormat="1" ht="33.75">
      <c r="A197" s="36" t="s">
        <v>376</v>
      </c>
      <c r="B197" s="37" t="s">
        <v>377</v>
      </c>
      <c r="C197" s="38" t="s">
        <v>28</v>
      </c>
      <c r="D197" s="39">
        <v>270</v>
      </c>
      <c r="E197" s="40"/>
      <c r="F197" s="41"/>
      <c r="G197" s="42"/>
      <c r="H197" s="77"/>
    </row>
    <row r="198" spans="1:8" s="29" customFormat="1" ht="22.5">
      <c r="A198" s="36" t="s">
        <v>378</v>
      </c>
      <c r="B198" s="37" t="s">
        <v>379</v>
      </c>
      <c r="C198" s="38" t="s">
        <v>28</v>
      </c>
      <c r="D198" s="39">
        <v>753</v>
      </c>
      <c r="E198" s="40"/>
      <c r="F198" s="41"/>
      <c r="G198" s="42"/>
      <c r="H198" s="77"/>
    </row>
    <row r="199" spans="1:8" s="29" customFormat="1" ht="33.75">
      <c r="A199" s="36" t="s">
        <v>380</v>
      </c>
      <c r="B199" s="37" t="s">
        <v>381</v>
      </c>
      <c r="C199" s="38" t="s">
        <v>28</v>
      </c>
      <c r="D199" s="39">
        <v>251</v>
      </c>
      <c r="E199" s="40"/>
      <c r="F199" s="41"/>
      <c r="G199" s="42"/>
      <c r="H199" s="77"/>
    </row>
    <row r="200" spans="1:8" s="29" customFormat="1" ht="56.25">
      <c r="A200" s="36" t="s">
        <v>382</v>
      </c>
      <c r="B200" s="37" t="s">
        <v>383</v>
      </c>
      <c r="C200" s="38" t="s">
        <v>27</v>
      </c>
      <c r="D200" s="39">
        <v>1</v>
      </c>
      <c r="E200" s="40"/>
      <c r="F200" s="41"/>
      <c r="G200" s="42"/>
      <c r="H200" s="77"/>
    </row>
    <row r="201" spans="1:8" s="29" customFormat="1" ht="56.25">
      <c r="A201" s="36" t="s">
        <v>384</v>
      </c>
      <c r="B201" s="37" t="s">
        <v>385</v>
      </c>
      <c r="C201" s="38" t="s">
        <v>27</v>
      </c>
      <c r="D201" s="39">
        <v>6</v>
      </c>
      <c r="E201" s="40"/>
      <c r="F201" s="41"/>
      <c r="G201" s="42"/>
      <c r="H201" s="77"/>
    </row>
    <row r="202" spans="1:8" s="29" customFormat="1" ht="56.25">
      <c r="A202" s="36" t="s">
        <v>386</v>
      </c>
      <c r="B202" s="37" t="s">
        <v>387</v>
      </c>
      <c r="C202" s="38" t="s">
        <v>27</v>
      </c>
      <c r="D202" s="39">
        <v>4</v>
      </c>
      <c r="E202" s="40"/>
      <c r="F202" s="41"/>
      <c r="G202" s="42"/>
      <c r="H202" s="77"/>
    </row>
    <row r="203" spans="1:8" s="29" customFormat="1" ht="45">
      <c r="A203" s="36" t="s">
        <v>388</v>
      </c>
      <c r="B203" s="37" t="s">
        <v>389</v>
      </c>
      <c r="C203" s="38" t="s">
        <v>27</v>
      </c>
      <c r="D203" s="39">
        <v>1</v>
      </c>
      <c r="E203" s="40"/>
      <c r="F203" s="41"/>
      <c r="G203" s="42"/>
      <c r="H203" s="77"/>
    </row>
    <row r="204" spans="1:8" s="29" customFormat="1" ht="56.25">
      <c r="A204" s="36" t="s">
        <v>390</v>
      </c>
      <c r="B204" s="37" t="s">
        <v>391</v>
      </c>
      <c r="C204" s="38" t="s">
        <v>27</v>
      </c>
      <c r="D204" s="39">
        <v>9</v>
      </c>
      <c r="E204" s="40"/>
      <c r="F204" s="41"/>
      <c r="G204" s="42"/>
      <c r="H204" s="77"/>
    </row>
    <row r="205" spans="1:8" s="29" customFormat="1" ht="45">
      <c r="A205" s="36" t="s">
        <v>392</v>
      </c>
      <c r="B205" s="37" t="s">
        <v>393</v>
      </c>
      <c r="C205" s="38" t="s">
        <v>27</v>
      </c>
      <c r="D205" s="39">
        <v>3</v>
      </c>
      <c r="E205" s="40"/>
      <c r="F205" s="41"/>
      <c r="G205" s="42"/>
      <c r="H205" s="77"/>
    </row>
    <row r="206" spans="1:8" s="29" customFormat="1" ht="56.25">
      <c r="A206" s="36" t="s">
        <v>394</v>
      </c>
      <c r="B206" s="37" t="s">
        <v>395</v>
      </c>
      <c r="C206" s="38" t="s">
        <v>27</v>
      </c>
      <c r="D206" s="39">
        <v>9</v>
      </c>
      <c r="E206" s="40"/>
      <c r="F206" s="41"/>
      <c r="G206" s="42"/>
      <c r="H206" s="77"/>
    </row>
    <row r="207" spans="1:8" s="29" customFormat="1" ht="56.25">
      <c r="A207" s="36" t="s">
        <v>396</v>
      </c>
      <c r="B207" s="37" t="s">
        <v>397</v>
      </c>
      <c r="C207" s="38" t="s">
        <v>27</v>
      </c>
      <c r="D207" s="39">
        <v>9</v>
      </c>
      <c r="E207" s="40"/>
      <c r="F207" s="41"/>
      <c r="G207" s="42"/>
      <c r="H207" s="77"/>
    </row>
    <row r="208" spans="1:8" s="29" customFormat="1" ht="45">
      <c r="A208" s="36" t="s">
        <v>398</v>
      </c>
      <c r="B208" s="37" t="s">
        <v>399</v>
      </c>
      <c r="C208" s="38" t="s">
        <v>27</v>
      </c>
      <c r="D208" s="39">
        <v>3</v>
      </c>
      <c r="E208" s="40"/>
      <c r="F208" s="41"/>
      <c r="G208" s="42"/>
      <c r="H208" s="77"/>
    </row>
    <row r="209" spans="1:8" s="29" customFormat="1" ht="22.5">
      <c r="A209" s="36" t="s">
        <v>400</v>
      </c>
      <c r="B209" s="37" t="s">
        <v>401</v>
      </c>
      <c r="C209" s="38" t="s">
        <v>27</v>
      </c>
      <c r="D209" s="39">
        <v>1</v>
      </c>
      <c r="E209" s="40"/>
      <c r="F209" s="41"/>
      <c r="G209" s="42"/>
      <c r="H209" s="77"/>
    </row>
    <row r="210" spans="1:8" s="29" customFormat="1" ht="33.75">
      <c r="A210" s="36" t="s">
        <v>402</v>
      </c>
      <c r="B210" s="37" t="s">
        <v>403</v>
      </c>
      <c r="C210" s="38" t="s">
        <v>27</v>
      </c>
      <c r="D210" s="39">
        <v>1</v>
      </c>
      <c r="E210" s="40"/>
      <c r="F210" s="41"/>
      <c r="G210" s="42"/>
      <c r="H210" s="77"/>
    </row>
    <row r="211" spans="1:8" s="29" customFormat="1" ht="33.75">
      <c r="A211" s="36" t="s">
        <v>404</v>
      </c>
      <c r="B211" s="37" t="s">
        <v>142</v>
      </c>
      <c r="C211" s="38" t="s">
        <v>27</v>
      </c>
      <c r="D211" s="39">
        <v>52</v>
      </c>
      <c r="E211" s="40"/>
      <c r="F211" s="41"/>
      <c r="G211" s="42"/>
      <c r="H211" s="77"/>
    </row>
    <row r="212" spans="1:8" s="29" customFormat="1" ht="22.5">
      <c r="A212" s="36" t="s">
        <v>405</v>
      </c>
      <c r="B212" s="37" t="s">
        <v>143</v>
      </c>
      <c r="C212" s="38" t="s">
        <v>27</v>
      </c>
      <c r="D212" s="39">
        <v>82</v>
      </c>
      <c r="E212" s="40"/>
      <c r="F212" s="41"/>
      <c r="G212" s="42"/>
      <c r="H212" s="77"/>
    </row>
    <row r="213" spans="1:8" s="29" customFormat="1" ht="22.5">
      <c r="A213" s="36" t="s">
        <v>406</v>
      </c>
      <c r="B213" s="37" t="s">
        <v>407</v>
      </c>
      <c r="C213" s="38" t="s">
        <v>27</v>
      </c>
      <c r="D213" s="39">
        <v>246</v>
      </c>
      <c r="E213" s="40"/>
      <c r="F213" s="41"/>
      <c r="G213" s="42"/>
      <c r="H213" s="77"/>
    </row>
    <row r="214" spans="1:8" s="29" customFormat="1" ht="33.75">
      <c r="A214" s="36" t="s">
        <v>408</v>
      </c>
      <c r="B214" s="37" t="s">
        <v>409</v>
      </c>
      <c r="C214" s="38" t="s">
        <v>27</v>
      </c>
      <c r="D214" s="39">
        <v>12</v>
      </c>
      <c r="E214" s="40"/>
      <c r="F214" s="41"/>
      <c r="G214" s="42"/>
      <c r="H214" s="77"/>
    </row>
    <row r="215" spans="1:8" s="29" customFormat="1" ht="22.5">
      <c r="A215" s="36" t="s">
        <v>410</v>
      </c>
      <c r="B215" s="37" t="s">
        <v>146</v>
      </c>
      <c r="C215" s="38" t="s">
        <v>27</v>
      </c>
      <c r="D215" s="39">
        <v>5</v>
      </c>
      <c r="E215" s="40"/>
      <c r="F215" s="41"/>
      <c r="G215" s="42"/>
      <c r="H215" s="77"/>
    </row>
    <row r="216" spans="1:8" s="29" customFormat="1" ht="22.5">
      <c r="A216" s="36" t="s">
        <v>411</v>
      </c>
      <c r="B216" s="37" t="s">
        <v>147</v>
      </c>
      <c r="C216" s="38" t="s">
        <v>27</v>
      </c>
      <c r="D216" s="39">
        <v>3</v>
      </c>
      <c r="E216" s="40"/>
      <c r="F216" s="41"/>
      <c r="G216" s="42"/>
      <c r="H216" s="77"/>
    </row>
    <row r="217" spans="1:8" s="29" customFormat="1" ht="22.5">
      <c r="A217" s="36" t="s">
        <v>412</v>
      </c>
      <c r="B217" s="37" t="s">
        <v>413</v>
      </c>
      <c r="C217" s="38" t="s">
        <v>27</v>
      </c>
      <c r="D217" s="39">
        <v>2</v>
      </c>
      <c r="E217" s="40"/>
      <c r="F217" s="41"/>
      <c r="G217" s="42"/>
      <c r="H217" s="77"/>
    </row>
    <row r="218" spans="1:8" s="29" customFormat="1" ht="45">
      <c r="A218" s="36" t="s">
        <v>414</v>
      </c>
      <c r="B218" s="37" t="s">
        <v>149</v>
      </c>
      <c r="C218" s="38" t="s">
        <v>27</v>
      </c>
      <c r="D218" s="39">
        <v>3</v>
      </c>
      <c r="E218" s="40"/>
      <c r="F218" s="41"/>
      <c r="G218" s="42"/>
      <c r="H218" s="77"/>
    </row>
    <row r="219" spans="1:8" s="29" customFormat="1" ht="45">
      <c r="A219" s="36" t="s">
        <v>415</v>
      </c>
      <c r="B219" s="37" t="s">
        <v>416</v>
      </c>
      <c r="C219" s="38" t="s">
        <v>27</v>
      </c>
      <c r="D219" s="39">
        <v>3</v>
      </c>
      <c r="E219" s="40"/>
      <c r="F219" s="41"/>
      <c r="G219" s="42"/>
      <c r="H219" s="77"/>
    </row>
    <row r="220" spans="1:8" s="29" customFormat="1" ht="45">
      <c r="A220" s="36" t="s">
        <v>417</v>
      </c>
      <c r="B220" s="37" t="s">
        <v>418</v>
      </c>
      <c r="C220" s="38" t="s">
        <v>28</v>
      </c>
      <c r="D220" s="39">
        <v>15</v>
      </c>
      <c r="E220" s="40"/>
      <c r="F220" s="41"/>
      <c r="G220" s="42"/>
      <c r="H220" s="77"/>
    </row>
    <row r="221" spans="1:8" s="29" customFormat="1" ht="33.75">
      <c r="A221" s="36" t="s">
        <v>419</v>
      </c>
      <c r="B221" s="37" t="s">
        <v>420</v>
      </c>
      <c r="C221" s="38" t="s">
        <v>28</v>
      </c>
      <c r="D221" s="39">
        <v>222</v>
      </c>
      <c r="E221" s="40"/>
      <c r="F221" s="41"/>
      <c r="G221" s="42"/>
      <c r="H221" s="77"/>
    </row>
    <row r="222" spans="1:8" s="29" customFormat="1" ht="33.75">
      <c r="A222" s="36" t="s">
        <v>421</v>
      </c>
      <c r="B222" s="37" t="s">
        <v>231</v>
      </c>
      <c r="C222" s="38" t="s">
        <v>27</v>
      </c>
      <c r="D222" s="39">
        <v>1</v>
      </c>
      <c r="E222" s="40"/>
      <c r="F222" s="41"/>
      <c r="G222" s="42"/>
      <c r="H222" s="77"/>
    </row>
    <row r="223" spans="1:8" s="29" customFormat="1" ht="22.5">
      <c r="A223" s="36" t="s">
        <v>422</v>
      </c>
      <c r="B223" s="37" t="s">
        <v>423</v>
      </c>
      <c r="C223" s="38" t="s">
        <v>28</v>
      </c>
      <c r="D223" s="39">
        <v>206</v>
      </c>
      <c r="E223" s="40"/>
      <c r="F223" s="41"/>
      <c r="G223" s="42"/>
      <c r="H223" s="77"/>
    </row>
    <row r="224" spans="1:8" s="29" customFormat="1" ht="22.5">
      <c r="A224" s="36" t="s">
        <v>424</v>
      </c>
      <c r="B224" s="37" t="s">
        <v>425</v>
      </c>
      <c r="C224" s="38" t="s">
        <v>28</v>
      </c>
      <c r="D224" s="39">
        <v>85</v>
      </c>
      <c r="E224" s="40"/>
      <c r="F224" s="41"/>
      <c r="G224" s="42"/>
      <c r="H224" s="77"/>
    </row>
    <row r="225" spans="1:10" s="29" customFormat="1" ht="22.5">
      <c r="A225" s="36" t="s">
        <v>426</v>
      </c>
      <c r="B225" s="37" t="s">
        <v>427</v>
      </c>
      <c r="C225" s="38" t="s">
        <v>28</v>
      </c>
      <c r="D225" s="39">
        <v>247</v>
      </c>
      <c r="E225" s="40"/>
      <c r="F225" s="41"/>
      <c r="G225" s="42"/>
      <c r="H225" s="77"/>
    </row>
    <row r="226" spans="1:10" s="29" customFormat="1" ht="33.75">
      <c r="A226" s="36" t="s">
        <v>428</v>
      </c>
      <c r="B226" s="37" t="s">
        <v>218</v>
      </c>
      <c r="C226" s="38" t="s">
        <v>27</v>
      </c>
      <c r="D226" s="39">
        <v>95</v>
      </c>
      <c r="E226" s="40"/>
      <c r="F226" s="41"/>
      <c r="G226" s="42"/>
      <c r="H226" s="77"/>
    </row>
    <row r="227" spans="1:10" s="29" customFormat="1">
      <c r="A227" s="36"/>
      <c r="B227" s="37"/>
      <c r="C227" s="38"/>
      <c r="D227" s="39"/>
      <c r="E227" s="40"/>
      <c r="F227" s="41"/>
      <c r="G227" s="42"/>
    </row>
    <row r="228" spans="1:10" s="44" customFormat="1">
      <c r="A228" s="27"/>
      <c r="B228" s="43" t="s">
        <v>118</v>
      </c>
      <c r="C228" s="43"/>
      <c r="D228" s="43"/>
      <c r="E228" s="43"/>
      <c r="F228" s="43"/>
      <c r="G228" s="28"/>
    </row>
    <row r="229" spans="1:10" s="29" customFormat="1" ht="33.75">
      <c r="A229" s="36"/>
      <c r="B229" s="69" t="str">
        <f>+B5</f>
        <v xml:space="preserve">Electrificación subterránea y adecuaciones a la red, sobre Av. Prolongación Laureles en su cruce con la Av. Parres Arias, incluye media tensión, baja tensión, alumbrado público, equipo eléctrico, obras y acciones complementarias, en el municipio de Zapopan, Jalisco. </v>
      </c>
      <c r="C229" s="38"/>
      <c r="D229" s="39"/>
      <c r="E229" s="40"/>
      <c r="F229" s="41"/>
      <c r="G229" s="42"/>
    </row>
    <row r="230" spans="1:10" s="29" customFormat="1">
      <c r="A230" s="36"/>
      <c r="B230" s="37"/>
      <c r="C230" s="38"/>
      <c r="D230" s="39"/>
      <c r="E230" s="40"/>
      <c r="F230" s="41"/>
      <c r="G230" s="42"/>
    </row>
    <row r="231" spans="1:10" s="45" customFormat="1">
      <c r="A231" s="46" t="s">
        <v>14</v>
      </c>
      <c r="B231" s="85" t="str">
        <f t="shared" ref="B231:B242" si="0">+VLOOKUP(A231,$A$16:$G$226,2,FALSE)</f>
        <v>RED ELECTRICA TRAMO 1</v>
      </c>
      <c r="C231" s="85"/>
      <c r="D231" s="85"/>
      <c r="E231" s="85"/>
      <c r="F231" s="47"/>
      <c r="G231" s="75">
        <f>+VLOOKUP(A231,$A$16:$G$226,7,FALSE)</f>
        <v>0</v>
      </c>
      <c r="H231" s="70"/>
      <c r="I231" s="70"/>
      <c r="J231" s="70"/>
    </row>
    <row r="232" spans="1:10" s="74" customFormat="1">
      <c r="A232" s="48" t="s">
        <v>21</v>
      </c>
      <c r="B232" s="86" t="str">
        <f t="shared" si="0"/>
        <v>MEDIA TENSIÓN SUBTERRANEA</v>
      </c>
      <c r="C232" s="86"/>
      <c r="D232" s="86"/>
      <c r="E232" s="86"/>
      <c r="F232" s="72"/>
      <c r="G232" s="76">
        <f t="shared" ref="G232:G241" si="1">+VLOOKUP(A232,$A$16:$G$226,7,FALSE)</f>
        <v>0</v>
      </c>
    </row>
    <row r="233" spans="1:10" s="74" customFormat="1">
      <c r="A233" s="48" t="s">
        <v>22</v>
      </c>
      <c r="B233" s="86" t="str">
        <f t="shared" si="0"/>
        <v>BAJA TENSIÓN SUBTERRÁNEA</v>
      </c>
      <c r="C233" s="86"/>
      <c r="D233" s="86"/>
      <c r="E233" s="86"/>
      <c r="F233" s="72"/>
      <c r="G233" s="76">
        <f t="shared" si="1"/>
        <v>0</v>
      </c>
    </row>
    <row r="234" spans="1:10" s="74" customFormat="1">
      <c r="A234" s="48" t="s">
        <v>29</v>
      </c>
      <c r="B234" s="86" t="str">
        <f t="shared" si="0"/>
        <v xml:space="preserve"> ALUMBRADO PUBLICO</v>
      </c>
      <c r="C234" s="86"/>
      <c r="D234" s="86"/>
      <c r="E234" s="86"/>
      <c r="F234" s="72"/>
      <c r="G234" s="76">
        <f t="shared" si="1"/>
        <v>0</v>
      </c>
    </row>
    <row r="235" spans="1:10" s="45" customFormat="1">
      <c r="A235" s="46" t="s">
        <v>24</v>
      </c>
      <c r="B235" s="85" t="str">
        <f t="shared" si="0"/>
        <v>RED ELECTRICA TRAMO 2</v>
      </c>
      <c r="C235" s="85"/>
      <c r="D235" s="85"/>
      <c r="E235" s="85"/>
      <c r="F235" s="47"/>
      <c r="G235" s="75">
        <f t="shared" si="1"/>
        <v>0</v>
      </c>
    </row>
    <row r="236" spans="1:10" s="74" customFormat="1">
      <c r="A236" s="48" t="s">
        <v>168</v>
      </c>
      <c r="B236" s="86" t="str">
        <f t="shared" si="0"/>
        <v xml:space="preserve">MEDIA TENSIÓN AÉREA </v>
      </c>
      <c r="C236" s="86"/>
      <c r="D236" s="86"/>
      <c r="E236" s="86"/>
      <c r="F236" s="72"/>
      <c r="G236" s="76">
        <f t="shared" si="1"/>
        <v>0</v>
      </c>
    </row>
    <row r="237" spans="1:10" s="74" customFormat="1">
      <c r="A237" s="48" t="s">
        <v>199</v>
      </c>
      <c r="B237" s="86" t="str">
        <f t="shared" si="0"/>
        <v>MEDIA TENSIÓN SUBTERRÁNEA</v>
      </c>
      <c r="C237" s="86"/>
      <c r="D237" s="86"/>
      <c r="E237" s="86"/>
      <c r="F237" s="72"/>
      <c r="G237" s="76">
        <f t="shared" si="1"/>
        <v>0</v>
      </c>
    </row>
    <row r="238" spans="1:10" s="74" customFormat="1">
      <c r="A238" s="48" t="s">
        <v>246</v>
      </c>
      <c r="B238" s="86" t="str">
        <f t="shared" si="0"/>
        <v>BAJA TENSIÓN</v>
      </c>
      <c r="C238" s="86"/>
      <c r="D238" s="86"/>
      <c r="E238" s="86"/>
      <c r="F238" s="72"/>
      <c r="G238" s="76">
        <f t="shared" si="1"/>
        <v>0</v>
      </c>
    </row>
    <row r="239" spans="1:10" s="74" customFormat="1">
      <c r="A239" s="48" t="s">
        <v>290</v>
      </c>
      <c r="B239" s="86" t="str">
        <f t="shared" si="0"/>
        <v>ALUMBRADO PÚBLICO</v>
      </c>
      <c r="C239" s="86"/>
      <c r="D239" s="86"/>
      <c r="E239" s="86"/>
      <c r="F239" s="72"/>
      <c r="G239" s="76">
        <f t="shared" si="1"/>
        <v>0</v>
      </c>
    </row>
    <row r="240" spans="1:10" s="45" customFormat="1">
      <c r="A240" s="46" t="s">
        <v>25</v>
      </c>
      <c r="B240" s="85" t="str">
        <f t="shared" si="0"/>
        <v>RED ELECTRICA TRAMO 3</v>
      </c>
      <c r="C240" s="85"/>
      <c r="D240" s="85"/>
      <c r="E240" s="85"/>
      <c r="F240" s="47"/>
      <c r="G240" s="75">
        <f t="shared" si="1"/>
        <v>0</v>
      </c>
    </row>
    <row r="241" spans="1:7" s="74" customFormat="1">
      <c r="A241" s="48" t="s">
        <v>325</v>
      </c>
      <c r="B241" s="86" t="str">
        <f t="shared" si="0"/>
        <v>MEDIA TENSIÓN AÉREA GLORIETA</v>
      </c>
      <c r="C241" s="86"/>
      <c r="D241" s="86"/>
      <c r="E241" s="86"/>
      <c r="F241" s="72"/>
      <c r="G241" s="76">
        <f t="shared" si="1"/>
        <v>0</v>
      </c>
    </row>
    <row r="242" spans="1:7" s="74" customFormat="1">
      <c r="A242" s="48" t="s">
        <v>372</v>
      </c>
      <c r="B242" s="86" t="str">
        <f t="shared" si="0"/>
        <v>MEDIA TENSIÓN SUBTERRÁNEA EN GLORIETA</v>
      </c>
      <c r="C242" s="86"/>
      <c r="D242" s="86"/>
      <c r="E242" s="86"/>
      <c r="F242" s="72"/>
      <c r="G242" s="73"/>
    </row>
    <row r="243" spans="1:7" s="74" customFormat="1">
      <c r="A243" s="48"/>
      <c r="B243" s="71"/>
      <c r="C243" s="71"/>
      <c r="D243" s="71"/>
      <c r="E243" s="71"/>
      <c r="F243" s="72"/>
      <c r="G243" s="73"/>
    </row>
    <row r="244" spans="1:7" s="74" customFormat="1">
      <c r="A244" s="48"/>
      <c r="B244" s="71"/>
      <c r="C244" s="71"/>
      <c r="D244" s="71"/>
      <c r="E244" s="71"/>
      <c r="F244" s="72"/>
      <c r="G244" s="73"/>
    </row>
    <row r="245" spans="1:7" s="74" customFormat="1">
      <c r="A245" s="48"/>
      <c r="B245" s="71"/>
      <c r="C245" s="71"/>
      <c r="D245" s="71"/>
      <c r="E245" s="71"/>
      <c r="F245" s="72"/>
      <c r="G245" s="73"/>
    </row>
    <row r="246" spans="1:7" s="74" customFormat="1">
      <c r="A246" s="48"/>
      <c r="B246" s="71"/>
      <c r="C246" s="71"/>
      <c r="D246" s="71"/>
      <c r="E246" s="71"/>
      <c r="F246" s="72"/>
      <c r="G246" s="73"/>
    </row>
    <row r="247" spans="1:7" s="74" customFormat="1">
      <c r="A247" s="48"/>
      <c r="B247" s="71"/>
      <c r="C247" s="71"/>
      <c r="D247" s="71"/>
      <c r="E247" s="71"/>
      <c r="F247" s="72"/>
      <c r="G247" s="73"/>
    </row>
    <row r="248" spans="1:7" s="74" customFormat="1">
      <c r="A248" s="48"/>
      <c r="B248" s="71"/>
      <c r="C248" s="71"/>
      <c r="D248" s="71"/>
      <c r="E248" s="71"/>
      <c r="F248" s="72"/>
      <c r="G248" s="73"/>
    </row>
    <row r="249" spans="1:7" s="74" customFormat="1">
      <c r="A249" s="48"/>
      <c r="B249" s="71"/>
      <c r="C249" s="71"/>
      <c r="D249" s="71"/>
      <c r="E249" s="71"/>
      <c r="F249" s="72"/>
      <c r="G249" s="73"/>
    </row>
    <row r="250" spans="1:7" s="74" customFormat="1">
      <c r="A250" s="48"/>
      <c r="B250" s="71"/>
      <c r="C250" s="71"/>
      <c r="D250" s="71"/>
      <c r="E250" s="71"/>
      <c r="F250" s="72"/>
      <c r="G250" s="73"/>
    </row>
    <row r="251" spans="1:7" s="74" customFormat="1">
      <c r="A251" s="48"/>
      <c r="B251" s="71"/>
      <c r="C251" s="71"/>
      <c r="D251" s="71"/>
      <c r="E251" s="71"/>
      <c r="F251" s="72"/>
      <c r="G251" s="73"/>
    </row>
    <row r="252" spans="1:7" s="74" customFormat="1">
      <c r="A252" s="48"/>
      <c r="B252" s="71"/>
      <c r="C252" s="71"/>
      <c r="D252" s="71"/>
      <c r="E252" s="71"/>
      <c r="F252" s="72"/>
      <c r="G252" s="73"/>
    </row>
    <row r="253" spans="1:7" s="74" customFormat="1">
      <c r="A253" s="48"/>
      <c r="B253" s="71"/>
      <c r="C253" s="71"/>
      <c r="D253" s="71"/>
      <c r="E253" s="71"/>
      <c r="F253" s="72"/>
      <c r="G253" s="73"/>
    </row>
    <row r="254" spans="1:7" s="74" customFormat="1">
      <c r="A254" s="48"/>
      <c r="B254" s="71"/>
      <c r="C254" s="71"/>
      <c r="D254" s="71"/>
      <c r="E254" s="71"/>
      <c r="F254" s="72"/>
      <c r="G254" s="73"/>
    </row>
    <row r="255" spans="1:7" s="74" customFormat="1">
      <c r="A255" s="48"/>
      <c r="B255" s="71"/>
      <c r="C255" s="71"/>
      <c r="D255" s="71"/>
      <c r="E255" s="71"/>
      <c r="F255" s="72"/>
      <c r="G255" s="73"/>
    </row>
    <row r="256" spans="1:7" s="74" customFormat="1">
      <c r="A256" s="48"/>
      <c r="B256" s="71"/>
      <c r="C256" s="71"/>
      <c r="D256" s="71"/>
      <c r="E256" s="71"/>
      <c r="F256" s="72"/>
      <c r="G256" s="73"/>
    </row>
    <row r="257" spans="1:7" s="74" customFormat="1">
      <c r="A257" s="48"/>
      <c r="B257" s="71"/>
      <c r="C257" s="71"/>
      <c r="D257" s="71"/>
      <c r="E257" s="71"/>
      <c r="F257" s="72"/>
      <c r="G257" s="73"/>
    </row>
    <row r="258" spans="1:7" s="74" customFormat="1">
      <c r="A258" s="48"/>
      <c r="B258" s="71"/>
      <c r="C258" s="71"/>
      <c r="D258" s="71"/>
      <c r="E258" s="71"/>
      <c r="F258" s="72"/>
      <c r="G258" s="73"/>
    </row>
    <row r="259" spans="1:7" s="74" customFormat="1">
      <c r="A259" s="48"/>
      <c r="B259" s="71"/>
      <c r="C259" s="71"/>
      <c r="D259" s="71"/>
      <c r="E259" s="71"/>
      <c r="F259" s="72"/>
      <c r="G259" s="73"/>
    </row>
    <row r="260" spans="1:7" s="74" customFormat="1">
      <c r="A260" s="48"/>
      <c r="B260" s="71"/>
      <c r="C260" s="71"/>
      <c r="D260" s="71"/>
      <c r="E260" s="71"/>
      <c r="F260" s="72"/>
      <c r="G260" s="73"/>
    </row>
    <row r="261" spans="1:7" s="74" customFormat="1">
      <c r="A261" s="48"/>
      <c r="B261" s="71"/>
      <c r="C261" s="71"/>
      <c r="D261" s="71"/>
      <c r="E261" s="71"/>
      <c r="F261" s="72"/>
      <c r="G261" s="73"/>
    </row>
    <row r="262" spans="1:7" s="74" customFormat="1">
      <c r="A262" s="48"/>
      <c r="B262" s="71"/>
      <c r="C262" s="71"/>
      <c r="D262" s="71"/>
      <c r="E262" s="71"/>
      <c r="F262" s="72"/>
      <c r="G262" s="73"/>
    </row>
    <row r="263" spans="1:7" s="74" customFormat="1">
      <c r="A263" s="48"/>
      <c r="B263" s="71"/>
      <c r="C263" s="71"/>
      <c r="D263" s="71"/>
      <c r="E263" s="71"/>
      <c r="F263" s="72"/>
      <c r="G263" s="73"/>
    </row>
    <row r="264" spans="1:7" s="74" customFormat="1">
      <c r="A264" s="48"/>
      <c r="B264" s="71"/>
      <c r="C264" s="71"/>
      <c r="D264" s="71"/>
      <c r="E264" s="71"/>
      <c r="F264" s="72"/>
      <c r="G264" s="73"/>
    </row>
    <row r="265" spans="1:7" s="74" customFormat="1">
      <c r="A265" s="48"/>
      <c r="B265" s="71"/>
      <c r="C265" s="71"/>
      <c r="D265" s="71"/>
      <c r="E265" s="71"/>
      <c r="F265" s="72"/>
      <c r="G265" s="73"/>
    </row>
    <row r="266" spans="1:7" s="74" customFormat="1">
      <c r="A266" s="48"/>
      <c r="B266" s="71"/>
      <c r="C266" s="71"/>
      <c r="D266" s="71"/>
      <c r="E266" s="71"/>
      <c r="F266" s="72"/>
      <c r="G266" s="73"/>
    </row>
    <row r="267" spans="1:7" s="74" customFormat="1">
      <c r="A267" s="48"/>
      <c r="B267" s="71"/>
      <c r="C267" s="71"/>
      <c r="D267" s="71"/>
      <c r="E267" s="71"/>
      <c r="F267" s="72"/>
      <c r="G267" s="73"/>
    </row>
    <row r="268" spans="1:7" s="74" customFormat="1">
      <c r="A268" s="48"/>
      <c r="B268" s="71"/>
      <c r="C268" s="71"/>
      <c r="D268" s="71"/>
      <c r="E268" s="71"/>
      <c r="F268" s="72"/>
      <c r="G268" s="73"/>
    </row>
    <row r="269" spans="1:7" s="74" customFormat="1">
      <c r="A269" s="48"/>
      <c r="B269" s="71"/>
      <c r="C269" s="71"/>
      <c r="D269" s="71"/>
      <c r="E269" s="71"/>
      <c r="F269" s="72"/>
      <c r="G269" s="73"/>
    </row>
    <row r="270" spans="1:7" s="74" customFormat="1">
      <c r="A270" s="48"/>
      <c r="B270" s="71"/>
      <c r="C270" s="71"/>
      <c r="D270" s="71"/>
      <c r="E270" s="71"/>
      <c r="F270" s="72"/>
      <c r="G270" s="73"/>
    </row>
    <row r="271" spans="1:7" s="45" customFormat="1">
      <c r="A271" s="48"/>
      <c r="B271" s="49"/>
      <c r="C271" s="50"/>
      <c r="D271" s="51"/>
      <c r="E271" s="47"/>
      <c r="F271" s="47"/>
      <c r="G271" s="52"/>
    </row>
    <row r="272" spans="1:7" s="45" customFormat="1">
      <c r="A272" s="48"/>
      <c r="B272" s="49"/>
      <c r="C272" s="50"/>
      <c r="D272" s="51"/>
      <c r="E272" s="47"/>
      <c r="F272" s="47"/>
      <c r="G272" s="52"/>
    </row>
    <row r="273" spans="1:7" s="45" customFormat="1">
      <c r="A273" s="48"/>
      <c r="B273" s="53"/>
      <c r="C273" s="50"/>
      <c r="D273" s="51"/>
      <c r="E273" s="47"/>
      <c r="G273" s="54"/>
    </row>
    <row r="274" spans="1:7" s="45" customFormat="1" ht="15" customHeight="1">
      <c r="A274" s="78" t="s">
        <v>23</v>
      </c>
      <c r="B274" s="78"/>
      <c r="C274" s="78"/>
      <c r="D274" s="78"/>
      <c r="E274" s="78"/>
      <c r="F274" s="68" t="s">
        <v>15</v>
      </c>
      <c r="G274" s="55">
        <f>+G231+G235+G240</f>
        <v>0</v>
      </c>
    </row>
    <row r="275" spans="1:7" s="45" customFormat="1" ht="15" customHeight="1">
      <c r="A275" s="79"/>
      <c r="B275" s="79"/>
      <c r="C275" s="79"/>
      <c r="D275" s="79"/>
      <c r="E275" s="79"/>
      <c r="F275" s="68" t="s">
        <v>16</v>
      </c>
      <c r="G275" s="56">
        <f>ROUND(PRODUCT(G274,0.16),2)</f>
        <v>0</v>
      </c>
    </row>
    <row r="276" spans="1:7" s="45" customFormat="1" ht="15.75">
      <c r="A276" s="79"/>
      <c r="B276" s="79"/>
      <c r="C276" s="79"/>
      <c r="D276" s="79"/>
      <c r="E276" s="79"/>
      <c r="F276" s="68" t="s">
        <v>17</v>
      </c>
      <c r="G276" s="57">
        <f>ROUND(SUM(G274,G275),2)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23">
    <mergeCell ref="C2:F3"/>
    <mergeCell ref="B5:B7"/>
    <mergeCell ref="B9:B10"/>
    <mergeCell ref="C1:F1"/>
    <mergeCell ref="C8:F8"/>
    <mergeCell ref="C9:F9"/>
    <mergeCell ref="C10:F10"/>
    <mergeCell ref="A274:E274"/>
    <mergeCell ref="A275:E276"/>
    <mergeCell ref="G9:G10"/>
    <mergeCell ref="A12:G12"/>
    <mergeCell ref="B235:E235"/>
    <mergeCell ref="B241:E241"/>
    <mergeCell ref="B240:E240"/>
    <mergeCell ref="B237:E237"/>
    <mergeCell ref="B236:E236"/>
    <mergeCell ref="B231:E231"/>
    <mergeCell ref="B232:E232"/>
    <mergeCell ref="B233:E233"/>
    <mergeCell ref="B234:E234"/>
    <mergeCell ref="B238:E238"/>
    <mergeCell ref="B239:E239"/>
    <mergeCell ref="B242:E242"/>
  </mergeCells>
  <printOptions horizontalCentered="1"/>
  <pageMargins left="0.39370078740157483" right="0.39370078740157483" top="0.39370078740157483" bottom="0.39370078740157483" header="0.27559055118110237" footer="0.19685039370078741"/>
  <pageSetup scale="64" fitToHeight="0" orientation="landscape" r:id="rId1"/>
  <headerFooter>
    <oddFooter>&amp;CPágina &amp;P de &amp;N</oddFooter>
  </headerFooter>
  <rowBreaks count="1" manualBreakCount="1">
    <brk id="226" max="6" man="1"/>
  </rowBreaks>
  <colBreaks count="1" manualBreakCount="1">
    <brk id="2" max="2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HP PC</cp:lastModifiedBy>
  <cp:lastPrinted>2023-06-13T00:00:39Z</cp:lastPrinted>
  <dcterms:created xsi:type="dcterms:W3CDTF">2019-08-15T17:13:54Z</dcterms:created>
  <dcterms:modified xsi:type="dcterms:W3CDTF">2023-06-13T00:04:11Z</dcterms:modified>
</cp:coreProperties>
</file>