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. Informacion armonizada mensual\"/>
    </mc:Choice>
  </mc:AlternateContent>
  <xr:revisionPtr revIDLastSave="0" documentId="13_ncr:1_{DD3594A1-49BD-4494-81A1-A9A1271BDED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K26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<sst xmlns="http://schemas.openxmlformats.org/spreadsheetml/2006/main" count="65" uniqueCount="64">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</sst>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topLeftCell="D1" zoomScaleNormal="100" zoomScaleSheetLayoutView="100" workbookViewId="0">
      <selection activeCell="K9" sqref="K9:K10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11" t="s">
        <v>62</v>
      </c>
      <c r="E2" s="111"/>
      <c r="F2" s="111"/>
      <c r="G2" s="111"/>
      <c r="H2" s="111"/>
      <c r="I2" s="111"/>
      <c r="J2" s="111"/>
      <c r="K2" s="112"/>
      <c r="L2" s="34"/>
    </row>
    <row r="3" spans="1:13" s="35" customFormat="1" ht="12" customHeight="1" x14ac:dyDescent="0.2">
      <c r="A3" s="30"/>
      <c r="B3" s="50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33" customFormat="1" ht="15" customHeight="1" x14ac:dyDescent="0.25">
      <c r="A4" s="30"/>
      <c r="B4" s="51"/>
      <c r="C4" s="36"/>
      <c r="D4" s="113" t="s">
        <v>63</v>
      </c>
      <c r="E4" s="113"/>
      <c r="F4" s="113"/>
      <c r="G4" s="113"/>
      <c r="H4" s="113"/>
      <c r="I4" s="113"/>
      <c r="J4" s="113"/>
      <c r="K4" s="114"/>
      <c r="L4" s="37"/>
      <c r="M4" s="37"/>
    </row>
    <row r="5" spans="1:13" s="33" customFormat="1" ht="14.25" customHeight="1" x14ac:dyDescent="0.25">
      <c r="A5" s="38"/>
      <c r="B5" s="51"/>
      <c r="C5" s="52"/>
      <c r="D5" s="113" t="s">
        <v>60</v>
      </c>
      <c r="E5" s="113"/>
      <c r="F5" s="113"/>
      <c r="G5" s="113"/>
      <c r="H5" s="113"/>
      <c r="I5" s="113"/>
      <c r="J5" s="113"/>
      <c r="K5" s="114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15" t="s">
        <v>1</v>
      </c>
      <c r="C9" s="115"/>
      <c r="D9" s="115"/>
      <c r="E9" s="110">
        <v>2023</v>
      </c>
      <c r="F9" s="110">
        <v>2022</v>
      </c>
      <c r="G9" s="115" t="s">
        <v>1</v>
      </c>
      <c r="H9" s="115"/>
      <c r="I9" s="115"/>
      <c r="J9" s="110">
        <v>2023</v>
      </c>
      <c r="K9" s="110">
        <v>2022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05" t="s">
        <v>6</v>
      </c>
      <c r="D17" s="105"/>
      <c r="E17" s="63">
        <v>3253586859.77</v>
      </c>
      <c r="F17" s="63">
        <v>2995194468.73</v>
      </c>
      <c r="G17" s="29"/>
      <c r="H17" s="105" t="s">
        <v>7</v>
      </c>
      <c r="I17" s="105"/>
      <c r="J17" s="63">
        <v>154977355.22999999</v>
      </c>
      <c r="K17" s="84">
        <v>131716595.48999999</v>
      </c>
      <c r="L17" s="1"/>
    </row>
    <row r="18" spans="2:12" ht="12" x14ac:dyDescent="0.2">
      <c r="B18" s="23"/>
      <c r="C18" s="105" t="s">
        <v>8</v>
      </c>
      <c r="D18" s="105"/>
      <c r="E18" s="63">
        <v>12987321.789999999</v>
      </c>
      <c r="F18" s="63">
        <v>12196977.449999999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 x14ac:dyDescent="0.2">
      <c r="B19" s="23"/>
      <c r="C19" s="105" t="s">
        <v>10</v>
      </c>
      <c r="D19" s="105"/>
      <c r="E19" s="63">
        <v>20116225.93</v>
      </c>
      <c r="F19" s="63">
        <v>59826179.93</v>
      </c>
      <c r="G19" s="29"/>
      <c r="H19" s="105" t="s">
        <v>11</v>
      </c>
      <c r="I19" s="105"/>
      <c r="J19" s="63">
        <v>43821343.909999996</v>
      </c>
      <c r="K19" s="84">
        <v>37549082.990000002</v>
      </c>
      <c r="L19" s="1"/>
    </row>
    <row r="20" spans="2:12" ht="12" x14ac:dyDescent="0.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 x14ac:dyDescent="0.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 x14ac:dyDescent="0.2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20000</v>
      </c>
      <c r="K22" s="84">
        <v>0</v>
      </c>
      <c r="L22" s="1"/>
    </row>
    <row r="23" spans="2:12" ht="12" x14ac:dyDescent="0.2">
      <c r="B23" s="23"/>
      <c r="C23" s="105" t="s">
        <v>18</v>
      </c>
      <c r="D23" s="105"/>
      <c r="E23" s="64">
        <v>3371910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141664642.11000001</v>
      </c>
      <c r="K24" s="84">
        <v>117063726.84</v>
      </c>
      <c r="L24" s="1"/>
    </row>
    <row r="25" spans="2:12" ht="12" x14ac:dyDescent="0.2">
      <c r="B25" s="23"/>
      <c r="C25" s="106" t="s">
        <v>21</v>
      </c>
      <c r="D25" s="106"/>
      <c r="E25" s="66">
        <f>SUM(E17:E24)</f>
        <v>3290062317.4899998</v>
      </c>
      <c r="F25" s="66">
        <f>SUM(F17:F24)</f>
        <v>3067217626.1099997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340483341.25</v>
      </c>
      <c r="K26" s="88">
        <f>SUM(K17:K25)</f>
        <v>286329405.31999999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05" t="s">
        <v>25</v>
      </c>
      <c r="D30" s="105"/>
      <c r="E30" s="63">
        <v>187917058.53</v>
      </c>
      <c r="F30" s="63">
        <v>158310005.94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 x14ac:dyDescent="0.2">
      <c r="B31" s="23"/>
      <c r="C31" s="105" t="s">
        <v>27</v>
      </c>
      <c r="D31" s="105"/>
      <c r="E31" s="63">
        <v>303976000.35000002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 x14ac:dyDescent="0.2">
      <c r="B32" s="23"/>
      <c r="C32" s="105" t="s">
        <v>29</v>
      </c>
      <c r="D32" s="105"/>
      <c r="E32" s="63">
        <v>39215673544.264999</v>
      </c>
      <c r="F32" s="63">
        <v>38918711767.375</v>
      </c>
      <c r="G32" s="29"/>
      <c r="H32" s="105" t="s">
        <v>30</v>
      </c>
      <c r="I32" s="105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05" t="s">
        <v>31</v>
      </c>
      <c r="D33" s="105"/>
      <c r="E33" s="63">
        <v>1493675990.832</v>
      </c>
      <c r="F33" s="63">
        <v>1233086358.9319999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09" t="s">
        <v>33</v>
      </c>
      <c r="D34" s="109"/>
      <c r="E34" s="63">
        <v>111070110.66</v>
      </c>
      <c r="F34" s="63">
        <v>108612910.09999999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 x14ac:dyDescent="0.2">
      <c r="B35" s="23"/>
      <c r="C35" s="105" t="s">
        <v>34</v>
      </c>
      <c r="D35" s="105"/>
      <c r="E35" s="63">
        <v>-1051951961.24</v>
      </c>
      <c r="F35" s="63">
        <v>-860539754.07000005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 x14ac:dyDescent="0.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1323999492.76</v>
      </c>
      <c r="K39" s="88">
        <f>SUM(K26,K37)</f>
        <v>1355663250.78</v>
      </c>
      <c r="L39" s="1"/>
    </row>
    <row r="40" spans="2:12" ht="12" x14ac:dyDescent="0.2">
      <c r="B40" s="23"/>
      <c r="C40" s="106" t="s">
        <v>41</v>
      </c>
      <c r="D40" s="106"/>
      <c r="E40" s="69">
        <f>SUM(E30:E39)</f>
        <v>40260360743.397003</v>
      </c>
      <c r="F40" s="69">
        <f>SUM(F30:F39)</f>
        <v>39558204267.426994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 x14ac:dyDescent="0.2">
      <c r="B42" s="23"/>
      <c r="C42" s="106" t="s">
        <v>43</v>
      </c>
      <c r="D42" s="106"/>
      <c r="E42" s="69">
        <f>SUM(E40,E25)</f>
        <v>43550423060.887001</v>
      </c>
      <c r="F42" s="69">
        <f>SUM(F25,F40)</f>
        <v>42625421893.536995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1895903030.51</v>
      </c>
      <c r="K43" s="88">
        <f>SUM(K45:K47)</f>
        <v>1686287186.3599999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1895903030.51</v>
      </c>
      <c r="K46" s="84">
        <v>1686287186.3599999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40330520537.629799</v>
      </c>
      <c r="K49" s="88">
        <f>SUM(K51:K55)</f>
        <v>39583471456.409805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1764817764.8699999</v>
      </c>
      <c r="K51" s="84">
        <v>2116990967.51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5197469532.4228001</v>
      </c>
      <c r="K52" s="84">
        <v>4007516778.5627995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31457148835.887001</v>
      </c>
      <c r="K53" s="84">
        <v>31596857544.867001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117686262.95</v>
      </c>
      <c r="K54" s="84">
        <v>68708023.969999999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42226423568.139801</v>
      </c>
      <c r="K62" s="94">
        <f>SUM(K49+K43)</f>
        <v>41269758642.769806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43550423060.899803</v>
      </c>
      <c r="K64" s="94">
        <f>SUM(K39,K49,K43)</f>
        <v>42625421893.549805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 x14ac:dyDescent="0.2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2023-05-25T22:17:19Z</cp:lastPrinted>
  <dcterms:created xsi:type="dcterms:W3CDTF">2014-09-01T21:57:54Z</dcterms:created>
  <dcterms:modified xsi:type="dcterms:W3CDTF">2023-08-03T16:20:10Z</dcterms:modified>
</cp:coreProperties>
</file>