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CI-MUN-RM-IM-LP-014-2023\"/>
    </mc:Choice>
  </mc:AlternateContent>
  <xr:revisionPtr revIDLastSave="0" documentId="13_ncr:1_{CF261498-AB48-44DC-A753-8F89F3851014}" xr6:coauthVersionLast="47" xr6:coauthVersionMax="47" xr10:uidLastSave="{00000000-0000-0000-0000-000000000000}"/>
  <bookViews>
    <workbookView xWindow="-108" yWindow="-108" windowWidth="24792" windowHeight="13320" xr2:uid="{ED162F16-3E19-4694-98F6-E19D54BEADC3}"/>
  </bookViews>
  <sheets>
    <sheet name="DCI-MUN-RM-IM-LP-014-2023" sheetId="1" r:id="rId1"/>
  </sheets>
  <externalReferences>
    <externalReference r:id="rId2"/>
    <externalReference r:id="rId3"/>
  </externalReferences>
  <definedNames>
    <definedName name="_xlnm._FilterDatabase" localSheetId="0" hidden="1">'DCI-MUN-RM-IM-LP-014-2023'!$B$19:$H$145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 localSheetId="0">#REF!</definedName>
    <definedName name="area">#REF!</definedName>
    <definedName name="_xlnm.Print_Area" localSheetId="0">'DCI-MUN-RM-IM-LP-014-2023'!$A$1:$H$177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 localSheetId="0">[1]DATOS!$B$2</definedName>
    <definedName name="OBRA">[2]DATOS!$B$2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'DCI-MUN-RM-IM-LP-014-2023'!$1:$17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6" i="1" l="1"/>
  <c r="H165" i="1"/>
  <c r="C165" i="1"/>
  <c r="H164" i="1"/>
  <c r="C164" i="1"/>
  <c r="H163" i="1"/>
  <c r="C163" i="1"/>
  <c r="H162" i="1"/>
  <c r="C162" i="1"/>
  <c r="H161" i="1"/>
  <c r="C161" i="1"/>
  <c r="H160" i="1"/>
  <c r="C160" i="1"/>
  <c r="H159" i="1"/>
  <c r="C159" i="1"/>
  <c r="H158" i="1"/>
  <c r="C158" i="1"/>
  <c r="H157" i="1"/>
  <c r="C157" i="1"/>
  <c r="H156" i="1"/>
  <c r="C156" i="1"/>
  <c r="H155" i="1"/>
  <c r="H175" i="1" s="1"/>
  <c r="C155" i="1"/>
  <c r="H153" i="1"/>
  <c r="C153" i="1"/>
  <c r="B153" i="1"/>
  <c r="C150" i="1"/>
  <c r="H19" i="1"/>
  <c r="H176" i="1" l="1"/>
  <c r="H177" i="1" s="1"/>
</calcChain>
</file>

<file path=xl/sharedStrings.xml><?xml version="1.0" encoding="utf-8"?>
<sst xmlns="http://schemas.openxmlformats.org/spreadsheetml/2006/main" count="409" uniqueCount="274">
  <si>
    <t>MUNICIPIO DE ZAPOPAN, JALISCO</t>
  </si>
  <si>
    <t>LICITACION PUBLICA No.</t>
  </si>
  <si>
    <t>DIRECCIÓN DE CONSERVACION DE INMUEBLES</t>
  </si>
  <si>
    <t>DCI-MUN-RM-IM-LP-014-2023</t>
  </si>
  <si>
    <t>UNIDAD DE PRESUPUESTOS Y CONTRATACION DE OBRA PUBLICA</t>
  </si>
  <si>
    <t>DESCRIPCIÓN GENERAL DE LOS TRABAJOS:</t>
  </si>
  <si>
    <t>FECHA DE INICIO:</t>
  </si>
  <si>
    <t xml:space="preserve">Mantenimiento y adecuacion de espacios a inmueble municipal, trabajos a realizar, rehabilitación de baños, impermeabilizacion de azoteas, pintura vinilica y de esmalte, luminarias, sustitución de piso, adecuacion de rampas y accesos,  cambio de protecciones elaboracion de barandales, asi como trabajos complementarios, en el mercado constitucion , ubicado en calzada constituyentes y glorieta, col. Constitución en el municipio de Zapopan , Jalisco. 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</si>
  <si>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</si>
  <si>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</si>
  <si>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</si>
  <si>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</si>
  <si>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</si>
  <si>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</si>
  <si>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PE1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</si>
  <si>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</si>
  <si>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</si>
  <si>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</si>
  <si>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</si>
  <si>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</si>
  <si>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</si>
  <si>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</si>
  <si>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</si>
  <si>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</si>
  <si>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DEMOLICIONES Y DESMANTELAMIENTO</t>
  </si>
  <si>
    <t>DOPI-001</t>
  </si>
  <si>
    <t>DEMOLICIÓN DE PISO CERAMICO, MORTERO Y ADHESIVO, EN PASILLOS DE MERCADO,  SIN RECUPERACION, DE FORMA MANUAL Y/O MECANICA, USANDO CORTE CON DISCO, MARRO Y CINCEL, REALIZANDO EL DESPRENDIMIENTO TOTAL, NIVELANDO Y LIMPIANDO LA SUPERFICIE, A CUALQUIER ALTURA Y/O NIVEL, INCLUYE: ACARREO Y APILE EN BANCO DE OBRA, LIMPIEZA GRUESA, MATERIALES, MANO DE OBRA, EQUIPO Y HERRAMIENTA.</t>
  </si>
  <si>
    <t>M2</t>
  </si>
  <si>
    <t>DOPI-002</t>
  </si>
  <si>
    <t>DEMOLICION DE AZULEJOS, MORTERO Y ADHESIVO EN MUROS DE BAÑOS, SIN RECUPERACION, DE FORMA MANUAL Y/O MECANICA, USANDO CORTE CON DISCO, ROTOMARTILLO, MARRO Y CINCEL, REALIZANDO EL DESPRENDIMIENTO TOTAL, NIVELANDO Y LIMPIANDO LA SUPERFICIE, INCLUYE: ACARREO, APILE DE MATERIAL, MANO DE OBRA, EQUIPO Y HERRAMIENTA. VOLUMEN MEDIDO EN BANCO.</t>
  </si>
  <si>
    <t>DOPI-003</t>
  </si>
  <si>
    <t>DEMOLICION DE RAMPAS Y ESCALONES EXISTENTES EN DIVERSAS AREAS DE LA EXPLANADA, POR MEDIOS MANUALES Y/O MECANICOS, RETIRANDO CONCRETO, MURETES, FIRMES, RELLENOS,  USANDO CORTE CON DISCO, ROTOMARTILLO, MARRO Y CINCEL, INCLUYE: ACARREOS DEL MATERIAL A BANCO DE OBRA PARA SU POSTERIOR RETIRO Y LIMPIEZA DEL AREA DE LOS TRABAJOS, MANO DE OBRA,  EQUIPO Y HERRAMIENTA.</t>
  </si>
  <si>
    <t>M3</t>
  </si>
  <si>
    <t>DOPI-004</t>
  </si>
  <si>
    <t>DEMOLICIÓN DE CONCRETO SIMPLE EN BANQUETAS, POR MEDIOS MECÁNICOS, INCLUYE: ACARREO DEL MATERIAL A BANCO DE OBRA PARA SU POSTERIOR RETIRO Y LIMPIEZA DEL ÁREA DE LOS TRABAJOS, MANO DE OBRA, EQUIPO Y HERRAMIENTA.</t>
  </si>
  <si>
    <t>DOPI-005</t>
  </si>
  <si>
    <t>DEMOLICIÓN POR MEDIOS MECÁNICOS DE MURO DE LADRILLO DE LAMA Y/O BLOCK A SOGA Y/O TEZÓN, INCLUYE: HERRAMIENTA, DEMOLICIÓN DE DALAS, CADENAS Y CASTILLOS, RECUBRIMIENTOS, APLANADOS, MANO DE OBRA, RETIRO Y ACARREO DEL MATERIAL A BANCO DE OBRA PARA SU POSTERIOR RETIRO Y LIMPIEZA DEL ÁREA DE LOS TRABAJOS, MANO DE OBRA, EQUIPO Y HERRAMIENTA.</t>
  </si>
  <si>
    <t>DOPI-006</t>
  </si>
  <si>
    <t>DESMANTELAMIENTO Y DESMONTAJE DE POLICARBONATO DAÑADO EN VENTANALES DE AZOTEA, HASTA UNA ALTURA DE 8.0 M, INCLUYE: ANDAMIOS, RETIRO DE ELEMENTOS DE FIJACION, RETIRO DE SELLO, RETIRO Y ACARREO DEL MATERIAL A BANCO DE OBRA PARA SU POSTERIOR RETIRO Y LIMPIEZA GRUESA, MANO DE OBRA, EQUIPO Y HERRAMIENTA.</t>
  </si>
  <si>
    <t>DOPI-007</t>
  </si>
  <si>
    <t>DESMANTELAMIENTO Y DESMONTAJE DE TOLDO DE LONA Y BASTIDOR DE ACERO DE DIFERENTES MEDIDAS, CON RECUPERACIÓN DE TUBULARES, INCLUYE: ANADAMIOS, ACARREOS AL SITIO QUE INDIQUE LA SUPERVISION, MANO DE OBRA, EQUIPO Y HERRAMIENTA.</t>
  </si>
  <si>
    <t>PZA</t>
  </si>
  <si>
    <t>DOPI-008</t>
  </si>
  <si>
    <t>DESMANTELAMIENTO DE MAMPARAS DE ACERO EN BAÑOS (CON RECUPERACION), CON MEDIDAS APROXIMADAS DE 1.30 M + 0.85 M X 1.80 M DE ALTURA, POR MEDIOS MANUALES Y/O MECANICOS, INCLUYE: RETIRO DE FIJOS, PUERTAS Y ANCLAJE, ACARREOS, APILAR EN BANCO DE OBRA, LIMPIEZA, MANO DE OBRA, EQUIPO Y HERRAMIENTA.</t>
  </si>
  <si>
    <t>DOPI-009</t>
  </si>
  <si>
    <t>DESMONTAJE CON RECUPERACION DE W.C., LAVABO Y/O MINGITORIO. INCLUYE: TAPONAMIENTO CON TAPON CAPA DE 1/2" Y DESCONEXION DE LA RED DE AGUA Y SANITARIA Y ACCESORIOS.</t>
  </si>
  <si>
    <t>DOPI-010</t>
  </si>
  <si>
    <t>LIMPIEZA GRUESA DE OBRA, INCLUYE: ACARREO A BANCO DE OBRA, MANO DE OBRA, EQUIPO Y HERRAMIENTA.</t>
  </si>
  <si>
    <t>B</t>
  </si>
  <si>
    <t>ALBAÑILERIAS</t>
  </si>
  <si>
    <t>DOPI-011</t>
  </si>
  <si>
    <t>TRAZO Y NIVELACIÓN CON EQUIPO TOPOGRÁFICO DEL TERRENO ESTABLECIENDO EJES Y REFERENCIAS Y BANCOS DE NIVEL, INCLUYE: CRUCETAS, ESTACAS, HILOS, MARCAS Y TRAZOS CON CALHIDRA, MANO DE OBRA, EQUIPO Y HERRAMIENTA.</t>
  </si>
  <si>
    <t>DOPI-012</t>
  </si>
  <si>
    <t>EXCAVACIÓN POR MEDIOS MECÁNICOS EN MATERIAL TIPO II, DE 0.00 A -2.00 M DE PROFUNDIDAD, INCLUYE: ACARREO DEL MATERIAL A BANCO DE OBRA PARA SU POSTERIOR RETIRO, MANO DE OBRA, EQUIPO Y HERRAMIENTA. (MEDIDO EN TERRENO NATURAL POR SECCIÓN).</t>
  </si>
  <si>
    <t>DOPI-013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</si>
  <si>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</si>
  <si>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DOPI-014</t>
  </si>
  <si>
    <t>RELLENO EN CEPAS O MESETAS CON MATERIAL DE BANCO, COMPACTADO AL 90% ± 2 DE SU P.V.S.M., PRUEBA AASHTO ESTANDAR, CBR DEL 5% MÍNIMO, EN CAPAS NO MAYORES DE 20 CM, INCLUYE: INCORPORACIÓN DE AGUA NECESARIA, MANO DE OBRA, EQUIPO Y HERRAMIENTA, MEDIDO EN TERRENO NATURAL POR SECCIÓN SEGÚN PROYECTOS.</t>
  </si>
  <si>
    <t>DOPI-015</t>
  </si>
  <si>
    <t>SUMINISTRO Y COLOCACIÓN DE PISO BLOOM DE 1RA DE 20X20 CM , MARCA INTERCERAMIC O SIMILAR, ASENTADO CON ADHESIVO PORCELANICO (PEGAPISO), INCLUYE: NIVELACIÓN, JUNTEADOR CON ARENA, CORTES, DESPERDICIOS, SEPARADORES, MANIOBRAS,  LIMPIEZA, MATERIALES, MANO DE OBRA, EQUIPO Y HERRAMIENTA.</t>
  </si>
  <si>
    <t>DOPI-016</t>
  </si>
  <si>
    <t>SUMINISTRO Y COLOCACIÓN DE ZOCLO DE 8 CM CON PISO BLOOM 1RA DE 20X20 CM , MARCA INTERCERAMIC O SIMILAR, ASENTADO CON ADHESIVO PORCELANICO (PEGAPISO), INCLUYE: NIVELACIÓN, JUNTEADOR CON ARENA, CORTES, DESPERDICIOS, SEPARADORES, MANIOBRAS,  LIMPIEZA, MATERIALES, MANO DE OBRA, EQUIPO Y HERRAMIENTA.</t>
  </si>
  <si>
    <t>M</t>
  </si>
  <si>
    <t>DOPI-017</t>
  </si>
  <si>
    <t>SUMINISTRO Y COLOCACIÓN DE PISO MALTA HUMO DE 1RA DE 60X60 CM , MARCA DALTILE O SIMILAR, ASENTADO CON ADHESIVO PORCELANICO (PEGAPISO), INCLUYE: NIVELACIÓN, JUNTEADOR CON ARENA, CORTES, DESPERDICIOS, SEPARADORES, MANIOBRAS,  LIMPIEZA, MATERIALES, MANO DE OBRA, EQUIPO Y HERRAMIENTA.</t>
  </si>
  <si>
    <t>DOPI-018</t>
  </si>
  <si>
    <t>SUMINISTRO Y COLOCACIÓN DE AZULEJO DE CERÁMICA ESMALTADO DE 20X20 CM, MODELO ASTRATTO BLANCO ANTIBACTERIAL O SIMILAR, A HUESO, EN ÁREA DE BAÑOS, ASENTADO CON ADHESIVO PORCELÁNICO, INCLUYE: HERRAMIENTA, CORTES, DESPERDICIOS, JUNTEADOR BLANCO, MATERIALES, EQUIPO Y  MANO DE OBRA.</t>
  </si>
  <si>
    <t>DOPI-019</t>
  </si>
  <si>
    <t>SUMINISTRO Y COLOCACION DE CONCRETO PREMEZCLADO DE F´C=250KG/CM2 EN CIMENTACIÓN. INCLUYE: MATERIAL, MANO DE OBRA, EQUIPO, HERRAMIENTA, FRONTERAS, VIBRADO, CURADO Y NIVELACIÓN.</t>
  </si>
  <si>
    <t>DOPI-020</t>
  </si>
  <si>
    <t>ACABADO OXIDADO EN PISO DE CONCRETO, A BASE DE APLICACIÓN DE OXIDANTE PARA CONCRETO EN DILUCIÓN 1:1 DE ÓXIDO COLORANTE TIPO SICONE O SIMILAR Y AGUA, TERMINADO CON CAPA DE SELLADOR DE BARNIZ NF A DOS MANOS, SEGÚN MUESTRA AUTORIZADA POR SUPERVISIÓN Y PROYECTO, INCLUYE: HERRAMIENTA, LIMPIEZA Y PREPARACIÓN DE LA SUPERFICIE, APLICACIÓN DE OXIDANTE Y ACABADO, DESPERDICIOS, ACARREOS AL SITIO DE SU UTILIZACIÓN, EQUIPO Y MANO DE OBRA.</t>
  </si>
  <si>
    <t>DOPI-021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</si>
  <si>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</si>
  <si>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DOPI-022</t>
  </si>
  <si>
    <t>CORTE CON DISCO DE DIAMANTE HASTA 1/3 DE ESPESOR DE LA LOSA Y HASTA 3 MM DE ANCHO, INCLUYE: EQUIPO, PREPARACIONES Y MANO DE OBRA.</t>
  </si>
  <si>
    <t>DOPI-023</t>
  </si>
  <si>
    <t>SUMINISTRO Y APLICACIÓN DE SELLADOR ELÁSTICO DE POLIURETANO DE UN SOLO COMPONENTE, MARCA SIKA MODELO SIKAFLEX 1a, PARA JUNTAS, UNIONES Y GRIETAS DE 1 CM DE PROFUNDIDAD Y 1 CM DE ANCHO, INCLUYE: SUMINISTRO  DE MATERIALES, ACARREOS, NIVELACION, MANO DE OBRA,  EQUIPO  Y HERRAMIENTA.</t>
  </si>
  <si>
    <t>C</t>
  </si>
  <si>
    <t>PINTURA</t>
  </si>
  <si>
    <t>DOPI-024</t>
  </si>
  <si>
    <t>DEMOLICIÓN POR CUALQUIER MEDIO DE APLANADO EN MURO Y/O BOVEDA HASTA 4.50 M DE ALTURA, EN INTERIOR O EXTERIOR. INCLUYE: ANDAMIOS, HERRAMIENTA, MANO DE OBRA, EQUIPO, ACARREO INTERNO Y APILE PARA SU POSTERIOR  RETIRO.</t>
  </si>
  <si>
    <t>DOPI-025</t>
  </si>
  <si>
    <t>APLANADO DE 2.50 CM DE ESPESOR EN MURO CON MORTERO CEMENTO-ARENA 1:3, ACABADO PULIDO O APALILLADO, INCLUYE: MATERIALES, ACARREOS, DESPERDICIOS, MANO DE OBRA, ANDAMIOS, PLOMEADO, NIVELADO, REGLEADO, RECORTES, MANO DE OBRA, EQUIPO Y HERRAMIENTA.</t>
  </si>
  <si>
    <t>DOPI-026</t>
  </si>
  <si>
    <t>PREPARACION DE LA SUPERFICIE, RESANE DE GRIETAS Y GOLPES EN MUROS Y/O BOVEDAS, RASPADO DE PINTURA EXISTENTE, HASTA DESPRENDER LA PINTURA VIEJA, A CUALQUIER ALTURA Y/O NIVEL,  INCLUYE: ACARREOS, ANDAMIOS, LIMPIEZA GRUESA, MATERIALES, MANO DE OBRA, EQUIPO Y HERRAMIENTA.</t>
  </si>
  <si>
    <t>DOPI-027</t>
  </si>
  <si>
    <t>SUMINISTRO Y APLICACIÓN DE PINTURA VINÍLICA COLOR BLANCO LÍNEA VINIMEX PREMIUM DE COMEX O SIMILAR A DOS MANOS, EN CUALQUIER COLOR, LIMPIANDO Y PREPARANDO LA SUPERFICIE CON SELLADOR, INCLUYE: MATERIALES, ANDAMIOS, MANO DE OBRA, EQUIPO Y HERRAMIENTA.</t>
  </si>
  <si>
    <t>DOPI-028</t>
  </si>
  <si>
    <t>PINTURA ESMALTE CARA ABIERTA EN HERRERIA DE PUERTAS Y VENTANAS DE FACHADA, INCLUYE: RASPADO Y PREPARACION EL AREA, ANDAMIOS, MATERIALES, MANO DE OBRA , EQUIPO HERRAMIENTA , LIMPIEZA Y TODO LO NECESARIO PARA SU CORRECTA EJECUCION.</t>
  </si>
  <si>
    <t>DOPI-029</t>
  </si>
  <si>
    <t>SUMINISTRO Y APLICACIÓN DE PINTURA DE ESMALTE CARA CERRADA COLOR BLANCO Y/O  GRIS EN PORTONES DE LÁMINA EXISTENTES INCLUYE; PREPARACION DEL ÁREA, ANDAMIOS, MATERIAL, MANO DE OBRA, EQUIPO, HERRAMIENTAS Y TODO LO NECESARIO PARA SU CORRECTA EJECUCIÓN.</t>
  </si>
  <si>
    <t>DOPI-030</t>
  </si>
  <si>
    <t>ROTULACION CON PINTURA VINILICA DE LEYENDA Y/O ESCUDO DEL MUNICIPIO DE ZAPOPAN, CON MEDIDAS DE HASTA 4.00 M DE LARGO X  2.00 M DE ALTO, FORMATOS PROPORCIONADOS POR LA SUPERVISION DEL AREA, INCLUYE: PROTEGER AREA, TRAZO, ACARREOS, ANDAMIOS, MATERIALES, MANO DE OBRA, EQUIPO Y HERRAMIENTA.</t>
  </si>
  <si>
    <t>DOPI-031</t>
  </si>
  <si>
    <t>SUMINISTRO E INSTALACION DE PANELES COMPUESTOS DE ALUMINIO MARCA ALUCOBOND DE 4 MM DE ESPESOR, COLOR GRIS OXFORD, CON BASTIDOR OCULTO DE PERFILES DE ACERO PTR DE 2"X2", INCLUYE: ELEVACIONES, CORTES, DESPERDICIOS, NIVELADO, PLOMEADO, SELLADO, SISTEMA DE FIJACION Y ANCLAJE, MATERIALES, MANO DE OBRA, EQUIPO Y HERRAMIENA.</t>
  </si>
  <si>
    <t>DOPI-032</t>
  </si>
  <si>
    <t>SUMINISTRO Y COLOCACION DE LETRERO CON EL NOMBRE DEL "MERCADO CONSTITUCION" CON MEDIDAS APROXIMADAS DE 6.45 X 0.50 M, A BASE DE 19 LETRAS CANTEADAS DE ALUMINIO CEPILLADO DE HASTA 50 x 50 CM CADA UNA Y 10 CM DE ESPESOR, INCLUYE: ANDAMIOS, ELEVACION, MATERIALES, MANO DE OBRA, EQUIPO, HERRAMIENTA Y TODO LO NECESARIO PARA SU CORRECTA EJECUCION.</t>
  </si>
  <si>
    <t>DOPI-033</t>
  </si>
  <si>
    <t>SUMINISTRO Y COLOCACION DE LETRERO CON EL ESCUDO DEL MUNICIPIO A BASE DE FIGURA CANTEADAS DE ALUMINIO CEPILLADO DE HASTA 80 x 80 CM CADA UNA Y 10 CM DE ESPESOR, INCLUYE: ANDAMIOS, ELEVACION, MATERIALES, MANO DE OBRA, EQUIPO Y HERRAMIENTA.</t>
  </si>
  <si>
    <t>D</t>
  </si>
  <si>
    <t>IMPERMEABILIZANTE</t>
  </si>
  <si>
    <t>DOPI-034</t>
  </si>
  <si>
    <t>DESMONTAJE Y RETIRO DE IMPERMEABILIZANTE VIEJO DE MEMBRANA Y/O CARPETA EN AZOTEA, POR MEDIOS MANUALES Y/O MECANICOS, HASTA DESPRENDER LECHADA E IMPERMEABILIZACION PLASTICA, A CUALQUIER ALTURA Y/O NIVEL, INCLUYE: ACARREO Y APILE EN BANCO DE OBRA, LIMPIEZA GRUESA, MATERIALES, MANO DE OBRA, EQUIPO Y HERRAMIENTA.</t>
  </si>
  <si>
    <t>DOPI-035</t>
  </si>
  <si>
    <t>DEMOLICIÓN  DE LADRILLO DE AZOTEA Y MORTERO CON UN ESPESOR DE HASTA 5 CM, INCLUYE: ACARREOS INTERNOS, MANO DE OBRA, EQUIPO, HERRAMIENTA Y APILE DEL MATERIAL DONDE INDIQUE SUPERVISIÓN.</t>
  </si>
  <si>
    <t>DOPI-036</t>
  </si>
  <si>
    <t>REPARACIÓN Y SELLADO DE GRIETAS EN AZOTEA MEDIANTE SELLADOR DE POLIURETANO DE ALTO DESEMPEÑO SIKAFLEX -1A O SIMILAR,  Y BARRA DE RESPALDO DE CELDA CERRADA SIKA ROD O SIMILAR, A CUALQUIER ALTURA Y/O NIVEL, INCLUYE: RETIRO DE SELLADOR VIEJO, REVIVIR JUNTA Y/O GRIETA, CORTE CON DISCO, PREPARACION DE LA SUPERFICIE, MATERIALES, MANO DE OBRA, EQUIPO Y HERRAMIENTA.</t>
  </si>
  <si>
    <t>DOPI-037</t>
  </si>
  <si>
    <t>SUMINISTRO E INSTALACIÓN  DE ZAVALETA CON LADRILLO DE AZOTEA 17 X 17 CM,  ASENTADO CON MORTERO CEMENTO-ARENA 1:4, INCLUYE:  MATERIALES, ACARREOS, ELEVACIÓN, CORTES, DESPERDICIOS, TRASLAPES, MANO DE OBRA. EQUIPO Y HERRAMIENTA.</t>
  </si>
  <si>
    <t>DOPI-038</t>
  </si>
  <si>
    <t>SUMINISTRO E INSTALACIÓN DE LADRILLO DE AZOTEA CON MEDIDAS  DE 17 X 17 CM ASENTADO CON MORTERO CEMENTO-ARENA 1:4, INCLUYE:  MATERIALES, ACARREOS, ELEVACIÓN, CORTES, DESPERDICIOS, TRASLAPES, MANO DE OBRA. EQUIPO Y HERRAMIENTA</t>
  </si>
  <si>
    <t>DOPI-039</t>
  </si>
  <si>
    <t>LECHADA SOBRE LADRILLO DE AZOTEA CON SISTEMA A BASE DE POLVO MARMOLINA-CEMENTO BLANCO-SELLADOR EN PROPORCION DE 3:4:5. INCLUYE: PREPARACION DE LA SUPERFICIE, MATERIAL, MANO DE OBRA, Y LO NECESARIO PARA SU CORRECTA EJECUCION.</t>
  </si>
  <si>
    <t>DOPI-040</t>
  </si>
  <si>
    <t>SUMINISTRO Y APLICACIÓN DE IMPERMEABILIZANTE ACRILICO ELASTOMERICO CON NANOTECNOLOGIA EN AEROGEL, REDUCTOR DE TEMPERATURA IMPER TERMIK O SIMILAR, A 25 AÑOS, A DOS MANOS, CUALQUIER ALTURA Y/O NIVEL, INCLUYE: ACARREOS, DESPERDICIOS, ANDAMIOS, ELEVACION, RENDIMIENTO DE ACUERDO A ESPECIFICACIONES DEL FABRICANTE, LIMPIEZA GRUESA, MATERIALES, MANO DE OBRA ESPECIALIZADA, EQUIPO Y HERRAMIENTA.</t>
  </si>
  <si>
    <t>DOPI-041</t>
  </si>
  <si>
    <t>RETIRO DE IMPERMEABILIZANTE DE MANTO PREFABRICADO Y RASPADANDO LA SUPERFICIE DE AZOTEAS DE FORMA MANUAL O MECANICO, CON COA, ESPATULA Y/O ESMERIL, INCLUYE: ACARREOS INTERNOS, MANO DE OBRA, EQUIPO, HERRAMIENTA Y APILE DEL MATERIAL DONDE INDIQUE SUPERVISION.</t>
  </si>
  <si>
    <t>DOPI-042</t>
  </si>
  <si>
    <t>REPARACIÓN Y SELLADO DE GRIETAS EN AZOTEA MEDIANTE SELLADOR DE POLIURETANO DE ALTO DESEMPEÑO SIKAFLEX -1A O SIMILAR A CUALQUIER ALTURA Y/O NIVEL, INCLUYE: RETIRO DE SELLADOR VIEJO, PREPARACION DE LA SUPERFICIE, MATERIALES, MANO DE OBRA, EQUIPO Y HERRAMIENTA.</t>
  </si>
  <si>
    <t>E</t>
  </si>
  <si>
    <t>INSTALACIÓN HIDRAULICA Y SANITARIA</t>
  </si>
  <si>
    <t>DOPI-043</t>
  </si>
  <si>
    <t>DOPI-044</t>
  </si>
  <si>
    <t>DOPI-045</t>
  </si>
  <si>
    <t>DOPI-046</t>
  </si>
  <si>
    <t>SALIDA SANITARIA A MUEBLE, CONSISTENTE EN TUBERÍA Y CONEXIONES DE PVC DE 2" Y 4" DE DIÁMETRO, HASTA 3 M DE LONGITUD, INCLUYE: DESPERDICIO DE TUBERÍA, LÍNEA DE VENTILACIÓN (DESFOGUE),  COPLES, CODOS, TEES, YEES, REDUCCIONES, REGISTRO SANITARIO, MATERIALES MENORES, FLETES Y ACARREO DE LOS MATERIALES AL SITIO DE SU INSTALACIÓN Y PRUEBAS.</t>
  </si>
  <si>
    <t>SAL</t>
  </si>
  <si>
    <t>DOPI-047</t>
  </si>
  <si>
    <t>SALIDA HIDRÁULICA DE AGUA FRÍA Y/O CALIENTE, PARA ALIMENTACIÓN A MUEBLE SANITARIO, CONSISTENTE EN TUBERÍA Y CONEXIONES DE CPVC DE 1/2" A 2" DE DIÁMETRO,  INCLUYE: TRAZO, RANURAS, CÁMARAS CONTRA GOLPE DE ARIETE, CONEXIONES, (COPLES, CODOS, TAPONES, TEES, YEES, REDUCCIONES, ETC),  VÁLVULAS, TUERCAS UNIÓN EN CUADROS DE VÁLVULAS, MATERIALES MENORES Y DE CONSUMO, PEGAMENTOS, ELEMENTOS DE FIJACIÓN, DESPERDICIOS,  HERRAMIENTAS, LIMPIEZA, MANO DE OBRA, PRUEBAS HIDROSTÁTICAS, FLETES Y ACARREO DE LOS MATERIALES AL SITIO DE SU INSTALACIÓN.</t>
  </si>
  <si>
    <t>DOPI-048</t>
  </si>
  <si>
    <t>SUMINISTRO Y COLOCACIÓN DE TUBO DE PVC DE 4" DE DIÁMETRO, INCLUYE: ACARREOS, MATERIALES, MANO DE OBRA, EQUIPO Y HERRAMIENTA.</t>
  </si>
  <si>
    <t>DOPI-049</t>
  </si>
  <si>
    <t>SUMINISTRO Y COLOCACIÓN DE TUBO DE PVC DE 2" DE DIÁMETRO, INCLUYE: ACARREOS, MATERIALES, MANO DE OBRA, EQUIPO Y HERRAMIENTA.</t>
  </si>
  <si>
    <t>DOPI-050</t>
  </si>
  <si>
    <t>SUMINISTRO Y COLOCACIÓN DE MINGITORIO ECOLÓGICO COLOR BLANCO MARCA MAKECH MODELO MTA – 3004 O SIMILAR,  INCLUYE: MATERIALES, MANO DE OBRA, EQUIPO, HERRAJES DE FIJACIÓN Y HERRAMIENTA.</t>
  </si>
  <si>
    <t>DOPI-051</t>
  </si>
  <si>
    <t>SUMINISTRO E INSTALACION DE INODORO TIPO ONE PIECE, MODELO VERONA DE COLOR BLANCO, MARCA CATO O SIMILAR, INCLUYE: ACARREO, PRUEBAS, LIMPIEZA, MATERIALES, MANO DE OBRA, EQUIPO Y HERRAMIENTA.</t>
  </si>
  <si>
    <t>DOPI-052</t>
  </si>
  <si>
    <t>SUMINISTRO E INSTALACIÓN DE LAVABO DE SOBREPONER Y/O EMPOTRAR COLOR BLANCO, MODELO 52552022, MARCA DICA O SIMILAR, INCLUYE: ACARREO, PRUEBAS, LIMPIEZA, MATERIALES, MANO DE OBRA, EQUIPO, HERRAMIENTA Y TODO LO NECESARIO PARA SU CORRECTA EJECUCION.</t>
  </si>
  <si>
    <t>DOPI-053</t>
  </si>
  <si>
    <t>SUMINISTRO  Y  COLOCACIÓN DE LLAVE MEZCLADORA DUOMANDO, MODELO NEMY, MARCA GLACIER BAY O SIMILAR, CROMO O SIMILAR, INCLUYE: PAQUETE DE INSTALACION DE LAVABO COFLEX, ACCESORIOS, CONEXIONES, MATERIALES, MANO DE OBRA, EQUIPO, HERRAMIENTA Y TODO LO NECESARIO PARA SU CORRECTA EJECUCION.</t>
  </si>
  <si>
    <t>DOPI-054</t>
  </si>
  <si>
    <t>SUMINISTRO E INSTALACIÓN DE LLAVE ANGULAR. INCLUYE: MATERIALES, MANO DE OBRA Y HERRAMIENTA.</t>
  </si>
  <si>
    <t>DOPI-055</t>
  </si>
  <si>
    <t>SUMINISTRO Y COLOCACIÓN DE DISPENSADOR DE JABÓN MARCA JOFEL, MOD.  MINI JOFEL AC-84000-AU COLOR GRIS HUMO MEDIDAS 13.5 X 11.5 X 8.2 CM O SIMILAR, INCLUYE: MATERIALES, MANO DE OBRA, HERRAJES DE FIJACIÓN Y HERRAMIENTA.</t>
  </si>
  <si>
    <t>DOPI-056</t>
  </si>
  <si>
    <t>SUMINISTRO Y COLOCACIÓN DE DESPACHADOR DE PAPEL HIGIÉNICO MARCA JOFEL, MOD. PH-52002 COLOR TRANSPARENTE EN BASE GRIS O SIMILAR, INCLUYE: MATERIALES, MANO DE OBRA, HERRAJES DE FIJACIÓN Y HERRAMIENTA.</t>
  </si>
  <si>
    <t>DOPI-057</t>
  </si>
  <si>
    <t>SUMINISTRO Y COLOCACIÓN DE ESPEJO FLOTADO RECTANGULAR BISELADO DE 6 MM INCLINACIÓN DE 10°, INCLUYE: MATERIALES MENORES Y DE CONSUMO,  ELEMENTOS DE FIJACION, MARCO DE ALUMINIO, VINILO, PIJAS, HERRAMIENTAS, LIMPIEZA Y MANO DE OBRA ESPECIALIZADA.</t>
  </si>
  <si>
    <t>DOPI-058</t>
  </si>
  <si>
    <t>SUMINISTRO Y COLOCACIÓN DE LLAVE NARIZ, MODELO 18NC.13 URREA O SIMILAR, INCLUYE: HERRAMIENTA, COLOCACIÓN Y MANO DE OBRA.</t>
  </si>
  <si>
    <t>DOPI-059</t>
  </si>
  <si>
    <t>SUMINISTRO E INSTALACION DE COLADERA REDONDA DE LATON CROMADO CON REJILLA DE ACERO INOXIDABLE, MARCA SHOPPER MODELO SHORT SHOWER ARM O SIMILAR, DE 4" DE DIAMETRO, INCLUYE: VALVULA ANTIOLORES, CONEXIONES, ACCESORIOS, PRUEBAS, MATERIALES, MANO DE OBRA, EQUIPO, HERAMIENTA Y TODO LO NECESARIO PARA SU CORRECTA EJECUCION.</t>
  </si>
  <si>
    <t>DOPI-060</t>
  </si>
  <si>
    <t>SUMINISTRO Y COLOCACION DE MAMPARA FABRICADA CON LAMINA ACANALADA TIPO TABLERO CAL 20, MODELO ZT-149 O SIMILAR Y PERFILES TUBULARES COMERCIALES, INCLUYE: ACARREO, ELEVACION, CORTES, DESPERDICIOS, PERFORACIONES, TRABAJOS DE HERRERIA, PLANTA DE SOLDAR, SOLDADURA, PRIMARIO ANTICORROSIVO, HERRAJES DE FIJACION Y ANCLAJE, AJUSTES EN SITIO, ACCESORIOS, MATERIALES, MANO DE OBRA, EQUIPO Y HERAMIENTA.</t>
  </si>
  <si>
    <t>KG</t>
  </si>
  <si>
    <t>DOPI-061</t>
  </si>
  <si>
    <t>SUMINISTRO Y COLOCACION DE CANALETA PARA DRENAJE DE REJILLA MULTIPERFORADA DE ACERO INOXIDABLE CAL. 18, CON UN DESARROLO DE HASTA 0.25 M DE ANCHO X 0.30 M DE ALTO INCLUYE: ACARREO, CORTES, DESPERDICIOS, HERRAJES DE FIJACION Y ANCLAJE, AJUSTES EN SITIO, ACCESORIOS, MATERIALES, MANO DE OBRA, EQUIPO Y HERAMIENTA.</t>
  </si>
  <si>
    <t>F</t>
  </si>
  <si>
    <t>INSTALACIÓN ELECTRICA</t>
  </si>
  <si>
    <t>DOPI-062</t>
  </si>
  <si>
    <t>DESMONTAJE Y RETIRO DE LAMPARAS, (CON RECUPERACION), HASTA UNA ALTURA DE 4.0 M, INCLUYE: ACARREOS, ANDAMIOS, CORTES, CONEXIONES, APILE EN BANCO DE OBRA, LIMPIEZA, MATERIALES, MANO DE OBRA, EQUIPO Y HERRAMIENTA.</t>
  </si>
  <si>
    <t>DOPI-063</t>
  </si>
  <si>
    <t>DESMONTAJE Y RETIRO DE TUBERIA CONDUIT, POLIDUCTO Y CABLEADO PARA CONEXIONES ELECTRICAS (CON RECUPERACION), HASTA UNA ALTURA DE 4.0 M, INCLUYE: ACARREOS, ANDAMIOS, CORTES, CONEXIONES, APILE EN BANCO DE OBRA, LIMPIEZA, MATERIALES, MANO DE OBRA, EQUIPO, HERRAMIENTA Y TODO LO NECESARIO PARA SU CORRECTA EJECUCION.</t>
  </si>
  <si>
    <t>DOPI-064</t>
  </si>
  <si>
    <t>SUMINISTRO Y COLOCACIÓN DE CENTRO DE CARGA QO2 NEMA 1 TIPO SOBREPONER, INCLUYE: MATERIALES, MANO DE OBRA Y HERRAMIENTA</t>
  </si>
  <si>
    <t>DOPI-065</t>
  </si>
  <si>
    <t>SUMINISTRO Y COLOCACIÓN DE INTERRUPTOR TERMOMAGNETICO DE 1X15-30 AMP. INCLUYE: MATERIAL, MANO DE OBRA Y HERRAMIENTA</t>
  </si>
  <si>
    <t>DOPI-066</t>
  </si>
  <si>
    <t>SUMINISTRO Y COLOCACION DE CENTRO DE CARGA CON GABINETE METALICO, CON MEDIDAS APROXIMADAS DE 60X80X20 CM, INCLIUYE: TABLERO, MATERIALES DE FIJACIÓN, MANO DE OBRA, EQUIPO Y HERRAMIENTA.</t>
  </si>
  <si>
    <t>DOPI-067</t>
  </si>
  <si>
    <t>SUMINISTRO E INSTALACIÓN DE CABLE DE COBRE O THW CAL. No. 4, MCA. CONDUMEX O MONTERREY, INCLUYE: MATERIAL, MANO DE OBRA Y HERRAMIENTA.</t>
  </si>
  <si>
    <t>DOPI-068</t>
  </si>
  <si>
    <t>SUMINISTRO E INSTALACIÓN  DE TUBERIA CONDUIT GALVANIZADA DE 3/4" PARED GRUESA. INCLUYE: MATERIAL, MANO DE OBRA, HERRAMIENTA Y ANDAMIOS.</t>
  </si>
  <si>
    <t>DOPI-069</t>
  </si>
  <si>
    <t>RANURA PARA ALOJAR TUBERIAS DE POLIDUCTO Y/ CONDUIT DE HASTA DE 1" DE DIAMETRO DE 5 X 5 CM, EN MUROS Y/O BOVEDA, INCLUYE: CORTE CON DISCO, DEMOLICIÓN DE ENJARRE Y MURO DE FORMA MANUAL Y/O MECANICA, ACARREO, CORTES, RESANE CON MORTERO CEMENTO-ARENA PROPORCION 1:3, MATERIALES, MANO DE OBRA, EQUIPO Y HERRAMIENTA.</t>
  </si>
  <si>
    <t>DOPI-070</t>
  </si>
  <si>
    <t>SALIDA ELECTRICA PARA CONTACTO DUPLEX POLARIZADO Y/O APAGADOR SENCILLO, OCULTA, CON TUBERIA DE POLIDUCTO DE DIAMETRO DE HASTA 1", CABLE VINANEL THW-LS 600 V. A 75° C, 90° C, MARCA CONDUCTORES MONTERREY O SIMILAR (VIAKON-PROTOCOLIZADO), CABLE VINANEL 21 THW-LS 600 V. A 75° C, 90° C, MARCA CONDUMEX (CONDUMEX PROTOCOLIZADO), CALIBRE 10 Y 12, CAJAS DE REGISTRO CUADRADAS, CHALUPAS Y TAPAS DE PVC REFORZADO, CONTACTO Y APAGADOR QUINZIÑO O SIMILAR, TAPA DE ALUMINIO, INCLUYE: HERRAMIENTA, TRAZO, RANURAS, CONEXIÓN A TIERRA, ACCESORIOS, MATERIALES MENORES Y DE CONSUMO, PRUEBAS, DESPERDICIOS Y ACARREO DEL MATERIAL AL SITIO DE SU COLOCACIÓN, A CUALQUIER NIVEL, EQUIPO Y MANO DE OBRA.</t>
  </si>
  <si>
    <t>DOPI-071</t>
  </si>
  <si>
    <t>SALIDA ELECTRICA PARA LAMPARAS, OCULTA, CON TUBERIA DE POLIDUCTO DE DIAMETRO DE HASTA 1", CABLE VINANEL THW-LS 600 V. A 75° C, 90° C, MARCA CONDUCTORES MONTERREY O SIMILAR (VIAKON-PROTOCOLIZADO), CABLE VINANEL 21 THW-LS 600 V. A 75° C, 90° C, MARCA CONDUMEX (CONDUMEX PROTOCOLIZADO), CALIBRE 10 Y 12, CAJAS DE REGISTRO CUADRADAS, CHALUPAS Y TAPAS DE PVC REFORZADO, INCLUYE: HERRAMIENTA, TRAZO, RANURAS, CONEXIÓN A TIERRA, ACCESORIOS, MATERIALES MENORES Y DE CONSUMO, PRUEBAS, DESPERDICIOS Y ACARREO DEL MATERIAL AL SITIO DE SU COLOCACIÓN, A CUALQUIER NIVEL, EQUIPO Y MANO DE OBRA.</t>
  </si>
  <si>
    <t>DOPI-072</t>
  </si>
  <si>
    <t>SALIDA ELECTRICA PARA CONTACTO DUPLEX POLARIZADO Y/O APAGADOR SENCILLO, OCULTA, CON TUBERIA CONDUIT GALVANIZADA PARED DELGADA DE HASTA 1", CABLE VINANEL THW-LS 600 V. A 75° C, 90° C, MARCA CONDUCTORES MONTERREY O SIMILAR (VIAKON-PROTOCOLIZADO), CABLE VINANEL 21 THW-LS 600 V. A 75° C, 90° C, MARCA CONDUMEX (CONDUMEX PROTOCOLIZADO), CALIBRE 10 Y 12, CAJAS DE REGISTRO CUADRADAS, CHALUPAS Y TAPAS DE PVC REFORZADO, CONTACTO Y APAGADOR QUINZIÑO O SIMILAR, TAPA DE ALUMINIO, INCLUYE: HERRAMIENTA, TRAZO, RANURAS, CONEXIÓN A TIERRA, ACCESORIOS, MATERIALES MENORES Y DE CONSUMO, PRUEBAS, DESPERDICIOS Y ACARREO DEL MATERIAL AL SITIO DE SU COLOCACIÓN, A CUALQUIER NIVEL, EQUIPO Y MANO DE OBRA.</t>
  </si>
  <si>
    <t>DOPI-073</t>
  </si>
  <si>
    <t>SALIDA ELECTRICA PARA LAMPARAS, OCULTA, CON TUBERIA CONDUIT GALVANIZADA PARED DELGADA  DE HASTA 1", CABLE VINANEL THW-LS 600 V. A 75° C, 90° C, MARCA CONDUCTORES MONTERREY O SIMILAR (VIAKON-PROTOCOLIZADO), CABLE VINANEL 21 THW-LS 600 V. A 75° C, 90° C, MARCA CONDUMEX (CONDUMEX PROTOCOLIZADO), CALIBRE 10 Y 12, CAJAS DE REGISTRO CUADRADAS, CHALUPAS Y TAPAS DE PVC REFORZADO, INCLUYE: HERRAMIENTA, TRAZO, RANURAS, CONEXIÓN A TIERRA, ACCESORIOS, MATERIALES MENORES Y DE CONSUMO, PRUEBAS, DESPERDICIOS Y ACARREO DEL MATERIAL AL SITIO DE SU COLOCACIÓN, A CUALQUIER NIVEL, EQUIPO Y MANO DE OBRA.</t>
  </si>
  <si>
    <t>DOPI-074</t>
  </si>
  <si>
    <t>SUMINISTRO E INSTALACIÓN DE CABLE MONOPOLAR DE COBRE AISLAMIENTO THHW, 600V, CAL. 12 AW (1F,1N + TF 14 AWG) MARCA CONDUMEX O SIMILAR, INCLUYE: HERRAMIENTA, MATERIALES, CONEXIÓN,  PRUEBAS, EQUIPO Y MANO DE OBRA.</t>
  </si>
  <si>
    <t>DOPI-075</t>
  </si>
  <si>
    <t>SUMINISTRO Y COLOCACION DE TUBERIA POLIDUCTO DE DIAMETRO DE 1", MARCA POLIFLEX O SIMILAR, INCLUYE: CORTES, CONEXIÓN, PRUEBAS, MATERIALES, MANO DE OBRA, EQUIPO Y HERRAMIENTA.</t>
  </si>
  <si>
    <t>DOPI-076</t>
  </si>
  <si>
    <t>SUMINISTRO Y COLOCACIÓN DE TUBO CONDUIT PARED GRUESA GALVANIZADO DE 13 MM, EN LOSAS Y/O MUROS, INCLUYE: ANDAMIOS, MATERIAL, MANO DE OBRA Y HERRAMIENTA.</t>
  </si>
  <si>
    <t>DOPI-077</t>
  </si>
  <si>
    <t>SUMINISTRO Y COLOCACION DE CAJA DE REGISTRO CUADRADA 4"X4", PARA ALIMENTACION DE LUMINARIAS, APAGADORES Y CONTACTOS.  INCLUYE :  FIJACIONES SOBRE MURO, LOSA O ESTRUCTURA DE ANDAMIOS, A CUALQUIER ALTURA, CUALQUIER DISTANCIA, ACARREOS, CORTES, FIJACIONES, DESPERDICIOS, MATERIALES, MANO DE OBRA, EQUIPO Y HERRAMIENTA.</t>
  </si>
  <si>
    <t>DOPI-078</t>
  </si>
  <si>
    <t>SUMINISTRO E INSTALACION DE LAMPARA UFO LED TIPO CAMPANA DE 150 W, LUZ DE DIA, PROTECCION IP65, TIPO INDUSTRIAL, RESISTENTE A POLVO Y HUMEDAD, MODELO REGOR II, MARCA TECNOLITE O SIMILAR, CUALQUIER ALTURA,  INCLUYE: ACARREO, ELEVACION, ANDAMIOS, FIJACION, CONEXIONES, TAQUETES Y TORNILLERIA, ACCESORIOS, RECORTES, MATERIALES, MANO DE OBRA, EQUIPO Y HERRAMIENTA Y TODO LO NECESARIO PARA SU CORRECTA EJECUCION.</t>
  </si>
  <si>
    <t>DOPI-079</t>
  </si>
  <si>
    <t>SUMINISTRO Y COLOCACIÓN DE LUMINARIA DE SOBREPONER CUADRADO MODELO ALGEDI IV 24W 6500K 1600LM 100-240V, ACABADO BLANCO, MARCA TECNOLITE O SIMILAR, CUALQUIER ALTURA, INCLUYE: FLETES, ACARREO, ELEVACION, ANDAMIOS, FIJACION, CONEXIONES, PIJAS, PRUEBAS, MATERIALES, MANO DE OBRA ESPECIALIZADA, EQUIPO Y HERRAMIENTA MENOR.</t>
  </si>
  <si>
    <t>DOPI-080</t>
  </si>
  <si>
    <t>SUMINISTRO E INSTALACION DE REFLECTOR LED DE LUZ RGB, PROTECCION IP65, MODELO 20LQLEDMVTCRGBCNW MARCA TECNOLED O SIMILAR,  INCLUYE: FLETES, ACARREO, ELEVACION, FIJACION, CONEXIONES, PIJAS, PRUEBAS, CONTROLADOR PARA CAMBIO DE ILUMINACION, PROGRAMACION Y PUESTA EN MARCHA, MATERIALES, MANO DE OBRA ESPECIALIZADA, EQUIPO Y HERRAMIENTA MENOR.</t>
  </si>
  <si>
    <t>G</t>
  </si>
  <si>
    <t>HERRERIA</t>
  </si>
  <si>
    <t>DOPI-081</t>
  </si>
  <si>
    <t>SUMINISTRO , HABILITADO Y COLOCACION DE HERRERIA ESTRUCTURAL PARA ESCALERAS, PUERTAS, VENTANAS, CANCELES Y PASAMANOS, INCLUYE: FLETES, ACARREOS, CORTES, DESPERDICIOS, SOLDADURAS, PINTURA ANTICORROSIVA ( PRIMER ), MATERIAL Y MANO DE OBRA</t>
  </si>
  <si>
    <t>DOPI-082</t>
  </si>
  <si>
    <t>SUMINISTRO Y COLOCACION DE CELOSIAS DECORATIVAS DE LAMINAS MULTIPERFORADAS DE ACERO AL CARBON, CAL 12,  DE DIFERENTES MEDIDAS, HASTA UNA ALTURA DE 8.0 M, INCLUYE: PREPARACION DEL AREA, ANCLAJE Y ESTRUCTURA DE SOPORTES CON PERFILES COMERCIALES DE PTR, SOLDAURA, FIJACION, CORTES, DESPERDICIOS, ACARREO, ELEVACION, ANDAMIOS, MATERIALES, MANO DE OBRA, EQUIPO Y HERRAMIENTA.</t>
  </si>
  <si>
    <t>DOPI-083</t>
  </si>
  <si>
    <t>SUMINISTRO Y COLOCACION DE POLICARBONATO DE ALTA TECNOLOGIA CON PROTECCION A RAYOS UV DE 6 MM, EN VENTANALES DE AZOTEA, DE DIFERENTES TAMAÑOS, HASTA UNA ALTURA DE 8.0 M, CUALQUIER COLOR, INCLUYE: PREPARACION DEL AREA DE TRABAJO, ELEMENTOS DE FIJACION Y ANCLAJE, SELLO CON MATERIAL ELASTICO SIKAFLEX 1A O SIMILAR , CORTES, DESPERDICIOS, ACARREO Y ELEVACION, ANDAMIOS, MATERIALES, MANO DE OBRA ESPECIALIZADA, EQUIPO Y HERRAMIENTA.</t>
  </si>
  <si>
    <t>DOPI-084</t>
  </si>
  <si>
    <t>SUMINISTRO, HABILITADO Y COLOCACION DE PERFILES COMERCIALES, PARA FABRICACION DE ESTRUCTURA PARA LONARIA EN TOLDOS DE FACHADA, DE DIFERENTES MEDIDAS, SEGÚN DISEÑO, A UNA ALTURA DE HASTA 5.0 M, INCLUYE: UNA MANO DE PRIMARIO ANTICORROSIVO, DOS MANOS DE PINTURA DE ESMALTE ALQUIDÁLICO, COLOR EL QUE INDIQUE LA SUPERVISION, PLACAS BASE, ANCLAJE Y FIJACION, ACARREOS, ELEVACION, CORTES, ANDAMIOS, MATERIALES, MANO DE OBRA ESPECIALIZADA, EQUIPO Y HERRAMIENTA.</t>
  </si>
  <si>
    <t>DOPI-085</t>
  </si>
  <si>
    <t>SUMINISTRO E INSTALACIÓN DE CUBIERTA PARA LONARIA CON MEDIDAS APROXIMADAS DE 4.0 M X 1.50 M, A BASE DE MEMBRANA SIOEN TYPE 1 BLACK OUT 950/G/M2 CON GARANTIA DE 10 AÑOS, LACADO PVDF MULTICOMPUESTO EN AMBAS CARAS, TEJIDO DE BAJA ABSORCIÓN, PROTEGIDO CONTRA HONGOS Y BACTERIAS, PROTEGIDO CONTRA RAYOS UV, CONFECCIONADA A LA FORMA Y MEDIDA DE LA ESTRUCTURA, TERMOFORMADA CON CALOR SIN COSTURAS, OJILLAS DE METAL PARA FIJACION A LA ESTRUCTURA, INCLUYE: ANCLAJE Y FIJACIÓN, ACAREOS, ELEVACIONES, CORTES, DESPERDICIOS, MANO DE OBRA ESPECIALIZADA, EQUIPO Y HERRAMIENTA.</t>
  </si>
  <si>
    <t>H</t>
  </si>
  <si>
    <t>AZOTEA</t>
  </si>
  <si>
    <t>DOPI-086</t>
  </si>
  <si>
    <t>DOPI-087</t>
  </si>
  <si>
    <t>DOPI-088</t>
  </si>
  <si>
    <t>DOPI-089</t>
  </si>
  <si>
    <t>MANTENIMIENTO DE BAJANTES PLUVIALES DE 3.00 M APROXIMADAMENTE, INCLUYE: DESASOLVE DE BAJANTE, RECIBIR BAJANTE A LOSA CORRECTAMENTE, SELLADO EN PERIMETRO DE BAJANTE, LIMPIEZA Y TODO LO NECESARIO PARA SU CORRECTA EJECUCION.</t>
  </si>
  <si>
    <t>DOPI-090</t>
  </si>
  <si>
    <t>SUMINISTRO Y APLICACIÓN DE PINTURA DE ESMALTE 100 MATE COMEX O SIMILAR, COLOR BLANCO, EN ESTRUCTURAS METÁLICAS, INCLUYE: APLICACIÓN DE RECUBRIMIENTO A 4 MILÉSIMAS DE ESPESOR, MATERIALES, MANO DE OBRA, EQUIPO Y HERRAMIENTA.</t>
  </si>
  <si>
    <t>I</t>
  </si>
  <si>
    <t>TABLAROCA</t>
  </si>
  <si>
    <t>DOPI-091</t>
  </si>
  <si>
    <t>SUMINISTRO Y ELABORACION DE PLAFON LISO A BASE DE HOJAS DE CEMENTO TIPO DUROCK O SIMILAR DE 13 MM DE ESPESOR, EN FACHADA EXTERIOR Y HASTA UNA ALTURA DE 7.0 M, CON BASTIDOR  GALVANIZADO DE CANALETA DE CARGA DE 1 1/2" CAL. 22 @ 1.22 M., CANAL LISTON CAL. 20 @ 0.41 M., Y ANGULO DE AMARRE PERIMETRAL,   CALAFATEADO CON CINTA MALLA Y BASECOAT EN LAS UNIONES, Y UNA MANO DE COMPUESTO ESTANDAR RESANADOR PLUS EN TODA EL AREA PARA LOGRAR UN ACABADO LISO Y UNIFORME, INCLUYE: ACARREOS, CORTES, ELEVACION, ANDAMIOS, MANIOBRAS, DESPERDICIOS, ANCLAJE Y FIJACION, MATERIALES, MANO DE OBRA, EQUIPO Y HERRAMIENTA.</t>
  </si>
  <si>
    <t>DOPI-092</t>
  </si>
  <si>
    <t>SUMINISTRO Y COLOCACION DE MURO DE DUROCK RESISTENTE A LA HUMEDAD DE 12CM DE ESPESOR DOBLE CARA, CONCEPTO INCLUYE: MANO DE OBRA, HERRAMIENTA, TORNILLOS, ANCLAS, METALES, REFUERZOS, ANCLAS, CLAVOS, CINTA, BASECOAT, EQUIPO, MANO DE OBRA ESPECIALIZADA Y HERRAMIENTA.</t>
  </si>
  <si>
    <t>J</t>
  </si>
  <si>
    <t>TOLVA</t>
  </si>
  <si>
    <t>DOPI-093</t>
  </si>
  <si>
    <t>DOPI-094</t>
  </si>
  <si>
    <t>DOPI-095</t>
  </si>
  <si>
    <t>DOPI-096</t>
  </si>
  <si>
    <t>DOPI-097</t>
  </si>
  <si>
    <t>MURO TIPO TEZON DE BLOCK 11 X 14 X 28 CM ASENTADO CON MORTERO CEMENTO-ARENA 1:3, ACABADO COMÚN, INCLUYE: MATERIALES, MANO DE OBRA, EQUIPO Y HERRAMIENTA.</t>
  </si>
  <si>
    <t>DOPI-098</t>
  </si>
  <si>
    <t>DALA CON UNA SECCIÓN DE 15 X 20 CM DE CONCRETO F´C= 250 KG/CM2 HECHO EN OBRA, ARMADO CON ARMEX 15X20-4, INCLUYE: HERRAMIENTA, CIMBRA COMÚN, COLADO, CURADO, VIBRADO, DESCIMBRA, DESPERDICIOS, ACARREOS, EQUIPO Y MANO DE OBRA.</t>
  </si>
  <si>
    <t>DOPI-099</t>
  </si>
  <si>
    <t>ANCLAJE DE CASTILLO DE CONCRETO F´C= 250 KG/CM2 CON UNA SECCIÓN DE 14X14X50 CM, ARMADO CON 4 VARILLAS DEL #4, ESTRIBOS DEL #3 @15 CM, INCLUYE: ARMADO, COLADO, CURADO, VIBRADO, CIMBRA COMÚN, DESCIMBRA, TRASLAPES, CRUCES DE VARILLAS CON ELEMENTOS TRANSVERSALES, DESPERDICIOS, ACARREOS, MANO DE OBRA Y HERRAMIENTA.</t>
  </si>
  <si>
    <t>DOPI-100</t>
  </si>
  <si>
    <t>CASTILLO CON UNA SECCIÓN DE 15 X 15 CM DE CONCRETO F´C= 250 KG/CM2 HECHO EN OBRA, ARMADO CON ARMEX 15X15-4, INCLUYE: HERRAMIENTA, CIMBRA COMÚN, COLADO, CURADO, VIBRADO, DESCIMBRA, DESPERDICIOS, ACARREOS, EQUIPO Y MANO DE OBRA.</t>
  </si>
  <si>
    <t>DOPI-101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</si>
  <si>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 Y ACARREO DE MATERIALES AL SITIO DE SU UTILIZACIÓN.</t>
  </si>
  <si>
    <t>DOPI-102</t>
  </si>
  <si>
    <t>APLICACION DE ZARPEO EN MURO Y/O BOVEDAS, CON MORTERO CEMENTO-ARENA DE RIO PROPORCION 1:3, CUALQUIER ALTURA Y/O NIVEL, INCLUYE: ACARREOS, DESPERDICIOS, ANDAMIOS, PLOMEADO, NIVELADO, REGLEADO, RECORTES, MATERIALES, MANO DE OBRA, EQUIPO, HERRAMIENTA.</t>
  </si>
  <si>
    <t>DOPI-103</t>
  </si>
  <si>
    <t>DOPI-104</t>
  </si>
  <si>
    <t>BOQUILLA DE 15 A 20 CM DE ANCHO, CON MORTERO CAL - ARENA PROPORCIÓN 1:3, ACABADO REPELLADO, EN APERTURA DE VANOS DE PUERTAS Y VENTANAS, INCLUYE: HERRAMIENTA, PLOMEADO, NIVELADO, DESPERDICIOS, MATERIALES, EQUIPO Y MANO DE OBRA.</t>
  </si>
  <si>
    <t>DOPI-105</t>
  </si>
  <si>
    <t>SUMINISTRO Y COLOCACIÓN DE CONCRETO HECHO EN OBRA F'C=250 KG/CM2 RESISTENCIA NORMAL, INCLUYE: MATERIALES, COLADO, VIBRADO, DESCIMBRA, CURADO,  MANO DE OBRA, EQUIPO Y HERRAMIENTA.</t>
  </si>
  <si>
    <t>DOPI-106</t>
  </si>
  <si>
    <t>DOPI-107</t>
  </si>
  <si>
    <t>DOPI-108</t>
  </si>
  <si>
    <t>SUMINISTRO, HABILITADO Y COLOCACION DE PERFILES COMERCIALES, PARA FABRICACION DE ESTRUCTURA PARA COLOCACION DE LAMINA PINTRO EN TOLVA,DE DIFERENTES MEDIDAS, SEGÚN DISEÑO, A UNA ALTURA DE HASTA 3.0 M, INCLUYE: UNA MANO DE PRIMARIO ANTICORROSIVO, DOS MANOS DE PINTURA DE ESMALTE ALQUIDÁLICO, COLOR EL QUE INDIQUE LA SUPERVISION, PLACAS BASE, ANCLAJE Y FIJACION, ACARREOS, ELEVACION, CORTES, ANDAMIOS, MATERIALES, MANO DE OBRA ESPECIALIZADA, EQUIPO Y HERRAMIENTA.</t>
  </si>
  <si>
    <t>DOPI-109</t>
  </si>
  <si>
    <t>SUMINISTRO, HABILITADO Y COLOCACIÓN DE PUERTA CORREDIZA DE HERRERIA DE HASTA 2.10 X 1.20 A BASE DE PTR DE 1 1/2" CAL 14 Y  LAMINA ACANALADA TIPO TABLERO CAL 20, MODELO ZT-149 O SIMILAR, DISEÑO PROPORCIONADO POR EL SUPERVISOR, INCLUYE: ANDAMIOS, MARCO, CONTRAMARCO, BISAGRAS, CHAPAS, JALADERA, CORTES Y SOLDADURA, PLOMEADA Y NIVELADA, MATERIALES, MANO DE OBRA, EQUIPO Y HERRAMIENTA.</t>
  </si>
  <si>
    <t>DOPI-110</t>
  </si>
  <si>
    <t>SUMINISTRO E INSTALACIÓN DE LÁMINA METÁLICA EN CUBIERTA Y/O FACHADA, DE FIJACIÓN EXPUESTA, FABRICADA A BASE DE LÁMINA ACANALADA PINTRO TIPO RN-101 CAL. 24 COLOR BLANCO/FDO, INCLUYE: ANDAMIOS, MATERIALES, FLETE, HERRAMIENTA, EQUIPO Y MANO DE OBRA.</t>
  </si>
  <si>
    <t>DOPI-111</t>
  </si>
  <si>
    <t>SUMINISTRO Y APLICACIÓN DE PINTURA VINÍLICA COLOR BLANCO LÍNEA VINIMEX PREMIUM DE COMEX O SIMILAR A DOS MANOS, EN CUALQUIER COLOR, CUALQUIER ALTURA, LIMPIANDO Y PREPARANDO LA SUPERFICIE CON SELLADOR, INCLUYE: MATERIALES, ANDAMIOS, MANO DE OBRA, EQUIPO Y HERRAMIENTA.</t>
  </si>
  <si>
    <t>DOPI-112</t>
  </si>
  <si>
    <t>SUMINISTRO Y APLICACIÓN DE PINTURA DE ESMALTE CARA CERRADA EN HERRERIA DE LÁMINA EXISTENTES INCLUYE; PREPARACION DEL ÁREA, ANDAMIOS, MATERIAL, MANO DE OBRA, EQUIPO, HERRAMIENTAS Y TODO LO NECESARIO PARA SU CORRECTA EJECUCIÓN</t>
  </si>
  <si>
    <t>DOPI-113</t>
  </si>
  <si>
    <t>K</t>
  </si>
  <si>
    <t>LIMPIEZA</t>
  </si>
  <si>
    <t>DOPI-0114</t>
  </si>
  <si>
    <t>CARGA MECÁNICA Y ACARREO EN CAMIÓN 1 ER. KILOMETRO, DE MATERIAL PRODUCTO DE EXCAVACIÓN, DEMOLICIÓN Y/O ESCOMBROS, INCLUYE: REGALÍAS AL BANCO DE TIRO, MANO DE OBRA, EQUIPO Y HERRAMIENTA.</t>
  </si>
  <si>
    <t>DOPI-0115</t>
  </si>
  <si>
    <t>ACARREO EN CAMIÓN KILÓMETROS SUBSECUENTES DE MATERIAL PRODUCTO DE EXCAVACIÓN, DEMOLICIÓN Y/O ESCOMBROS A TIRADERO AUTORIZADO POR SUPERVISIÓN, INCLUYE: MANO DE OBRA, EQUIPO Y HERRAMIENTA.</t>
  </si>
  <si>
    <t>M3-KM</t>
  </si>
  <si>
    <t>DOPI-0116</t>
  </si>
  <si>
    <t>RESUMEN DE PARTIDAS</t>
  </si>
  <si>
    <t>IMPORTE TOTAL CON LETRA</t>
  </si>
  <si>
    <t>SUBTOTAL M. N.</t>
  </si>
  <si>
    <t>IVA M. N.</t>
  </si>
  <si>
    <t>TOTAL M.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</si>
</sst>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#,##0.00;\(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9" tint="-0.24997711111789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"/>
      <family val="2"/>
    </font>
    <font>
      <sz val="10"/>
      <color theme="8" tint="-0.249977111117893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</cellStyleXfs>
  <cellXfs count="106">
    <xf numFmtId="0" fontId="0" fillId="0" borderId="0" xfId="0"/>
    <xf numFmtId="49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Alignment="1">
      <alignment horizontal="justify" vertical="top"/>
    </xf>
    <xf numFmtId="0" fontId="2" fillId="0" borderId="0" xfId="2"/>
    <xf numFmtId="164" fontId="3" fillId="0" borderId="0" xfId="2" applyNumberFormat="1" applyFont="1" applyAlignment="1">
      <alignment horizontal="right" vertical="top" wrapText="1"/>
    </xf>
    <xf numFmtId="44" fontId="3" fillId="0" borderId="0" xfId="1" applyFont="1" applyFill="1" applyBorder="1" applyAlignment="1">
      <alignment horizontal="center" vertical="top" wrapText="1"/>
    </xf>
    <xf numFmtId="0" fontId="5" fillId="0" borderId="1" xfId="3" applyFont="1" applyBorder="1" applyAlignment="1">
      <alignment vertical="top" wrapText="1"/>
    </xf>
    <xf numFmtId="0" fontId="6" fillId="0" borderId="2" xfId="3" applyFont="1" applyBorder="1" applyAlignment="1">
      <alignment horizontal="justify" vertical="top" wrapText="1"/>
    </xf>
    <xf numFmtId="0" fontId="5" fillId="0" borderId="2" xfId="3" applyFont="1" applyBorder="1" applyAlignment="1">
      <alignment vertical="top" wrapText="1"/>
    </xf>
    <xf numFmtId="0" fontId="5" fillId="0" borderId="5" xfId="3" applyFont="1" applyBorder="1" applyAlignment="1">
      <alignment vertical="top" wrapText="1"/>
    </xf>
    <xf numFmtId="0" fontId="6" fillId="0" borderId="6" xfId="3" applyFont="1" applyBorder="1" applyAlignment="1">
      <alignment horizontal="justify" vertical="top" wrapText="1"/>
    </xf>
    <xf numFmtId="0" fontId="5" fillId="0" borderId="6" xfId="3" applyFont="1" applyBorder="1" applyAlignment="1">
      <alignment vertical="top" wrapText="1"/>
    </xf>
    <xf numFmtId="165" fontId="9" fillId="0" borderId="6" xfId="3" applyNumberFormat="1" applyFont="1" applyBorder="1" applyAlignment="1">
      <alignment vertical="top"/>
    </xf>
    <xf numFmtId="0" fontId="5" fillId="0" borderId="6" xfId="3" applyFont="1" applyBorder="1" applyAlignment="1">
      <alignment horizontal="justify" vertical="top" wrapText="1"/>
    </xf>
    <xf numFmtId="0" fontId="5" fillId="0" borderId="3" xfId="3" applyFont="1" applyBorder="1" applyAlignment="1">
      <alignment horizontal="center" vertical="top"/>
    </xf>
    <xf numFmtId="2" fontId="5" fillId="0" borderId="3" xfId="3" applyNumberFormat="1" applyFont="1" applyBorder="1" applyAlignment="1">
      <alignment horizontal="right" vertical="top"/>
    </xf>
    <xf numFmtId="164" fontId="6" fillId="0" borderId="3" xfId="3" applyNumberFormat="1" applyFont="1" applyBorder="1" applyAlignment="1">
      <alignment horizontal="right" vertical="top"/>
    </xf>
    <xf numFmtId="14" fontId="5" fillId="0" borderId="3" xfId="3" applyNumberFormat="1" applyFont="1" applyBorder="1" applyAlignment="1">
      <alignment horizontal="justify" vertical="top" wrapText="1"/>
    </xf>
    <xf numFmtId="0" fontId="5" fillId="0" borderId="0" xfId="3" applyFont="1" applyAlignment="1">
      <alignment horizontal="center" vertical="top"/>
    </xf>
    <xf numFmtId="2" fontId="5" fillId="0" borderId="0" xfId="3" applyNumberFormat="1" applyFont="1" applyAlignment="1">
      <alignment horizontal="right" vertical="top"/>
    </xf>
    <xf numFmtId="164" fontId="6" fillId="0" borderId="0" xfId="3" applyNumberFormat="1" applyFont="1" applyAlignment="1">
      <alignment horizontal="right" vertical="top"/>
    </xf>
    <xf numFmtId="14" fontId="5" fillId="0" borderId="0" xfId="3" applyNumberFormat="1" applyFont="1" applyAlignment="1">
      <alignment horizontal="justify" vertical="top" wrapText="1"/>
    </xf>
    <xf numFmtId="0" fontId="6" fillId="0" borderId="6" xfId="3" applyFont="1" applyBorder="1" applyAlignment="1">
      <alignment horizontal="center" vertical="top" wrapText="1"/>
    </xf>
    <xf numFmtId="0" fontId="11" fillId="0" borderId="6" xfId="3" applyFont="1" applyBorder="1" applyAlignment="1">
      <alignment horizontal="left"/>
    </xf>
    <xf numFmtId="0" fontId="5" fillId="0" borderId="9" xfId="3" applyFont="1" applyBorder="1" applyAlignment="1">
      <alignment horizontal="center" vertical="top"/>
    </xf>
    <xf numFmtId="2" fontId="5" fillId="0" borderId="9" xfId="3" applyNumberFormat="1" applyFont="1" applyBorder="1" applyAlignment="1">
      <alignment horizontal="right" vertical="top"/>
    </xf>
    <xf numFmtId="164" fontId="6" fillId="0" borderId="9" xfId="3" applyNumberFormat="1" applyFont="1" applyBorder="1" applyAlignment="1">
      <alignment horizontal="right" vertical="top"/>
    </xf>
    <xf numFmtId="14" fontId="5" fillId="0" borderId="9" xfId="3" applyNumberFormat="1" applyFont="1" applyBorder="1" applyAlignment="1">
      <alignment horizontal="justify" vertical="top" wrapText="1"/>
    </xf>
    <xf numFmtId="0" fontId="5" fillId="0" borderId="6" xfId="3" applyFont="1" applyBorder="1" applyAlignment="1">
      <alignment vertical="top"/>
    </xf>
    <xf numFmtId="0" fontId="6" fillId="0" borderId="2" xfId="5" applyFont="1" applyBorder="1" applyAlignment="1">
      <alignment horizontal="center" vertical="top" wrapText="1"/>
    </xf>
    <xf numFmtId="0" fontId="5" fillId="0" borderId="8" xfId="3" applyFont="1" applyBorder="1" applyAlignment="1">
      <alignment vertical="top" wrapText="1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justify" wrapText="1"/>
    </xf>
    <xf numFmtId="0" fontId="12" fillId="0" borderId="0" xfId="3" applyFont="1" applyAlignment="1">
      <alignment horizontal="centerContinuous"/>
    </xf>
    <xf numFmtId="4" fontId="12" fillId="0" borderId="0" xfId="3" applyNumberFormat="1" applyFont="1" applyAlignment="1">
      <alignment horizontal="center"/>
    </xf>
    <xf numFmtId="0" fontId="13" fillId="0" borderId="0" xfId="2" applyFont="1" applyAlignment="1">
      <alignment horizontal="right" vertical="top"/>
    </xf>
    <xf numFmtId="0" fontId="14" fillId="0" borderId="0" xfId="2" applyFont="1" applyAlignment="1">
      <alignment vertical="top" wrapText="1"/>
    </xf>
    <xf numFmtId="4" fontId="2" fillId="0" borderId="0" xfId="2" applyNumberFormat="1"/>
    <xf numFmtId="49" fontId="6" fillId="2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 wrapText="1"/>
    </xf>
    <xf numFmtId="49" fontId="6" fillId="2" borderId="0" xfId="3" applyNumberFormat="1" applyFont="1" applyFill="1" applyAlignment="1">
      <alignment horizontal="center" vertical="center" wrapText="1"/>
    </xf>
    <xf numFmtId="49" fontId="15" fillId="3" borderId="0" xfId="2" applyNumberFormat="1" applyFont="1" applyFill="1" applyAlignment="1">
      <alignment horizontal="center" vertical="center" wrapText="1"/>
    </xf>
    <xf numFmtId="2" fontId="15" fillId="3" borderId="0" xfId="2" applyNumberFormat="1" applyFont="1" applyFill="1" applyAlignment="1">
      <alignment vertical="top"/>
    </xf>
    <xf numFmtId="44" fontId="16" fillId="3" borderId="0" xfId="1" applyFont="1" applyFill="1" applyBorder="1" applyAlignment="1">
      <alignment horizontal="center" vertical="top" wrapText="1"/>
    </xf>
    <xf numFmtId="0" fontId="17" fillId="0" borderId="0" xfId="2" applyFont="1" applyAlignment="1">
      <alignment wrapText="1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center" vertical="top"/>
    </xf>
    <xf numFmtId="4" fontId="18" fillId="0" borderId="0" xfId="0" applyNumberFormat="1" applyFont="1" applyAlignment="1">
      <alignment horizontal="right" vertical="top"/>
    </xf>
    <xf numFmtId="44" fontId="14" fillId="0" borderId="0" xfId="1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2" fontId="17" fillId="0" borderId="0" xfId="2" applyNumberFormat="1" applyFont="1" applyAlignment="1">
      <alignment wrapText="1"/>
    </xf>
    <xf numFmtId="44" fontId="17" fillId="0" borderId="0" xfId="2" applyNumberFormat="1" applyFont="1" applyAlignment="1">
      <alignment wrapText="1"/>
    </xf>
    <xf numFmtId="164" fontId="18" fillId="0" borderId="0" xfId="0" applyNumberFormat="1" applyFont="1" applyAlignment="1">
      <alignment horizontal="right" vertical="justify"/>
    </xf>
    <xf numFmtId="0" fontId="2" fillId="0" borderId="0" xfId="2" applyAlignment="1">
      <alignment wrapText="1"/>
    </xf>
    <xf numFmtId="2" fontId="16" fillId="0" borderId="0" xfId="5" applyNumberFormat="1" applyFont="1" applyAlignment="1">
      <alignment horizontal="center" vertical="top" wrapText="1" shrinkToFit="1"/>
    </xf>
    <xf numFmtId="2" fontId="15" fillId="0" borderId="0" xfId="2" applyNumberFormat="1" applyFont="1" applyAlignment="1">
      <alignment horizontal="justify" vertical="top"/>
    </xf>
    <xf numFmtId="0" fontId="15" fillId="0" borderId="0" xfId="2" applyFont="1" applyAlignment="1">
      <alignment vertical="top" wrapText="1"/>
    </xf>
    <xf numFmtId="4" fontId="20" fillId="0" borderId="0" xfId="2" applyNumberFormat="1" applyFont="1" applyAlignment="1">
      <alignment horizontal="right" vertical="top" wrapText="1"/>
    </xf>
    <xf numFmtId="164" fontId="15" fillId="0" borderId="0" xfId="2" applyNumberFormat="1" applyFont="1" applyAlignment="1">
      <alignment horizontal="right" vertical="top" wrapText="1"/>
    </xf>
    <xf numFmtId="49" fontId="21" fillId="0" borderId="0" xfId="2" applyNumberFormat="1" applyFont="1" applyAlignment="1">
      <alignment horizontal="center" vertical="center" wrapText="1"/>
    </xf>
    <xf numFmtId="2" fontId="21" fillId="0" borderId="0" xfId="2" applyNumberFormat="1" applyFont="1" applyAlignment="1">
      <alignment horizontal="justify" vertical="top"/>
    </xf>
    <xf numFmtId="164" fontId="21" fillId="0" borderId="0" xfId="1" applyNumberFormat="1" applyFont="1" applyFill="1" applyBorder="1" applyAlignment="1">
      <alignment horizontal="justify" vertical="top"/>
    </xf>
    <xf numFmtId="49" fontId="15" fillId="0" borderId="0" xfId="2" applyNumberFormat="1" applyFont="1" applyAlignment="1">
      <alignment horizontal="center" vertical="center" wrapText="1"/>
    </xf>
    <xf numFmtId="164" fontId="16" fillId="4" borderId="0" xfId="1" applyNumberFormat="1" applyFont="1" applyFill="1" applyBorder="1" applyAlignment="1">
      <alignment horizontal="right" vertical="top"/>
    </xf>
    <xf numFmtId="0" fontId="4" fillId="0" borderId="0" xfId="2" applyFont="1" applyAlignment="1">
      <alignment wrapText="1"/>
    </xf>
    <xf numFmtId="0" fontId="21" fillId="0" borderId="0" xfId="2" applyFont="1" applyAlignment="1">
      <alignment horizontal="center" vertical="center" wrapText="1"/>
    </xf>
    <xf numFmtId="0" fontId="21" fillId="0" borderId="0" xfId="2" applyFont="1" applyAlignment="1">
      <alignment horizontal="justify" vertical="top"/>
    </xf>
    <xf numFmtId="164" fontId="21" fillId="0" borderId="0" xfId="1" applyNumberFormat="1" applyFont="1" applyFill="1" applyBorder="1" applyAlignment="1">
      <alignment horizontal="right" vertical="top"/>
    </xf>
    <xf numFmtId="0" fontId="16" fillId="2" borderId="0" xfId="5" applyFont="1" applyFill="1" applyAlignment="1">
      <alignment vertical="center" wrapText="1"/>
    </xf>
    <xf numFmtId="0" fontId="16" fillId="2" borderId="0" xfId="5" applyFont="1" applyFill="1" applyAlignment="1">
      <alignment horizontal="justify" vertical="top" wrapText="1"/>
    </xf>
    <xf numFmtId="164" fontId="7" fillId="2" borderId="0" xfId="1" applyNumberFormat="1" applyFont="1" applyFill="1" applyBorder="1" applyAlignment="1">
      <alignment horizontal="right" vertical="top" wrapText="1"/>
    </xf>
    <xf numFmtId="164" fontId="7" fillId="2" borderId="0" xfId="2" applyNumberFormat="1" applyFont="1" applyFill="1" applyAlignment="1">
      <alignment horizontal="right" vertical="top" wrapText="1"/>
    </xf>
    <xf numFmtId="164" fontId="22" fillId="2" borderId="0" xfId="2" applyNumberFormat="1" applyFont="1" applyFill="1" applyAlignment="1">
      <alignment horizontal="right" vertical="top" wrapText="1"/>
    </xf>
    <xf numFmtId="0" fontId="14" fillId="0" borderId="0" xfId="2" applyFont="1"/>
    <xf numFmtId="44" fontId="2" fillId="0" borderId="0" xfId="1" applyFont="1"/>
    <xf numFmtId="0" fontId="7" fillId="0" borderId="1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0" fontId="7" fillId="0" borderId="4" xfId="3" applyFont="1" applyBorder="1" applyAlignment="1">
      <alignment horizontal="center" vertical="top" wrapText="1"/>
    </xf>
    <xf numFmtId="0" fontId="8" fillId="0" borderId="5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2" fontId="10" fillId="0" borderId="6" xfId="4" applyNumberFormat="1" applyFont="1" applyBorder="1" applyAlignment="1">
      <alignment horizontal="justify" vertical="top" wrapText="1"/>
    </xf>
    <xf numFmtId="2" fontId="10" fillId="0" borderId="11" xfId="4" applyNumberFormat="1" applyFont="1" applyBorder="1" applyAlignment="1">
      <alignment horizontal="justify" vertical="top" wrapText="1"/>
    </xf>
    <xf numFmtId="0" fontId="6" fillId="0" borderId="1" xfId="3" applyFont="1" applyBorder="1" applyAlignment="1">
      <alignment horizontal="center" vertical="top" wrapText="1"/>
    </xf>
    <xf numFmtId="0" fontId="6" fillId="0" borderId="3" xfId="3" applyFont="1" applyBorder="1" applyAlignment="1">
      <alignment horizontal="center" vertical="top" wrapText="1"/>
    </xf>
    <xf numFmtId="0" fontId="6" fillId="0" borderId="4" xfId="3" applyFont="1" applyBorder="1" applyAlignment="1">
      <alignment horizontal="center" vertical="top" wrapText="1"/>
    </xf>
    <xf numFmtId="0" fontId="5" fillId="0" borderId="6" xfId="3" applyFont="1" applyBorder="1" applyAlignment="1">
      <alignment horizontal="justify" vertical="top" wrapText="1"/>
    </xf>
    <xf numFmtId="0" fontId="5" fillId="0" borderId="11" xfId="3" applyFont="1" applyBorder="1" applyAlignment="1">
      <alignment horizontal="justify" vertical="top" wrapText="1"/>
    </xf>
    <xf numFmtId="0" fontId="5" fillId="0" borderId="5" xfId="3" applyFont="1" applyBorder="1" applyAlignment="1">
      <alignment horizontal="center" vertical="top" wrapText="1"/>
    </xf>
    <xf numFmtId="0" fontId="5" fillId="0" borderId="0" xfId="3" applyFont="1" applyAlignment="1">
      <alignment horizontal="center" vertical="top" wrapText="1"/>
    </xf>
    <xf numFmtId="0" fontId="5" fillId="0" borderId="7" xfId="3" applyFont="1" applyBorder="1" applyAlignment="1">
      <alignment horizontal="center" vertical="top" wrapText="1"/>
    </xf>
    <xf numFmtId="0" fontId="5" fillId="0" borderId="8" xfId="3" applyFont="1" applyBorder="1" applyAlignment="1">
      <alignment horizontal="center" vertical="top" wrapText="1"/>
    </xf>
    <xf numFmtId="0" fontId="5" fillId="0" borderId="9" xfId="3" applyFont="1" applyBorder="1" applyAlignment="1">
      <alignment horizontal="center" vertical="top" wrapText="1"/>
    </xf>
    <xf numFmtId="0" fontId="5" fillId="0" borderId="10" xfId="3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2" fillId="0" borderId="0" xfId="2" applyAlignment="1">
      <alignment horizontal="center"/>
    </xf>
    <xf numFmtId="0" fontId="16" fillId="2" borderId="0" xfId="5" applyFont="1" applyFill="1" applyAlignment="1">
      <alignment horizontal="center" vertical="center" wrapText="1"/>
    </xf>
    <xf numFmtId="0" fontId="22" fillId="2" borderId="0" xfId="5" applyFont="1" applyFill="1" applyAlignment="1">
      <alignment horizontal="center" vertical="center" wrapText="1"/>
    </xf>
  </cellXfs>
  <cellStyles count="6">
    <cellStyle name="Moneda" xfId="1" builtinId="4"/>
    <cellStyle name="Normal" xfId="0" builtinId="0"/>
    <cellStyle name="Normal 2" xfId="4" xr:uid="{CF594B73-5A2B-4858-96DF-DEB9FA3B3CFE}"/>
    <cellStyle name="Normal 2 2" xfId="5" xr:uid="{0864C0AA-2003-49E7-A427-6AD6B0FA86C2}"/>
    <cellStyle name="Normal 3" xfId="2" xr:uid="{D41C4AB2-ECB0-4960-A015-89F21AB995C7}"/>
    <cellStyle name="Normal 3 2" xfId="3" xr:uid="{C388D9A7-7E6B-4E80-AEA3-10DE224363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176894</xdr:colOff>
      <xdr:row>1</xdr:row>
      <xdr:rowOff>64892</xdr:rowOff>
    </xdr:from>
    <xdr:to>
      <xdr:col>1</xdr:col>
      <xdr:colOff>1026512</xdr:colOff>
      <xdr:row>7</xdr:row>
      <xdr:rowOff>309756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FDDEF1A-0E00-4409-9C9B-26F63A7E67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4912"/>
          <a:ext cx="1032498" cy="1166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24849</xdr:colOff>
      <xdr:row>1</xdr:row>
      <xdr:rowOff>24847</xdr:rowOff>
    </xdr:from>
    <xdr:to>
      <xdr:col>7</xdr:col>
      <xdr:colOff>1283805</xdr:colOff>
      <xdr:row>5</xdr:row>
      <xdr:rowOff>58801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44C9A55-79C9-415C-8331-D0A70DFD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5489" y="184867"/>
          <a:ext cx="1258956" cy="620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para%20licitaciones%20n/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16.22\u.edificios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2DF6A-1575-4513-85C7-46495AF03ED3}">
  <sheetPr codeName="Hoja2">
    <tabColor rgb="FF92D050"/>
  </sheetPr>
  <dimension ref="A1:J182"/>
  <sheetViews>
    <sheetView showGridLines="0" showZeros="0" tabSelected="1" zoomScaleNormal="100" zoomScaleSheetLayoutView="100" workbookViewId="0"/>
  </sheetViews>
  <sheetFormatPr baseColWidth="10" defaultColWidth="9.109375" defaultRowHeight="12.75" customHeight="1" x14ac:dyDescent="0.25"/>
  <cols>
    <col min="1" max="1" width="2.6640625" style="3" customWidth="1"/>
    <col min="2" max="2" width="15.5546875" style="74" customWidth="1"/>
    <col min="3" max="3" width="74.6640625" style="3" customWidth="1"/>
    <col min="4" max="4" width="9.109375" style="3" customWidth="1"/>
    <col min="5" max="5" width="13.88671875" style="37" customWidth="1"/>
    <col min="6" max="6" width="16" style="3" customWidth="1"/>
    <col min="7" max="7" width="53.88671875" style="3" customWidth="1"/>
    <col min="8" max="8" width="19.44140625" style="3" customWidth="1"/>
    <col min="9" max="9" width="9.5546875" style="3" bestFit="1" customWidth="1"/>
    <col min="10" max="16384" width="9.109375" style="3"/>
  </cols>
  <sheetData>
    <row r="1" spans="1:8" ht="12.75" customHeight="1" thickBot="1" x14ac:dyDescent="0.3">
      <c r="A1" s="1"/>
      <c r="B1" s="2"/>
      <c r="D1" s="4"/>
      <c r="E1" s="4"/>
      <c r="F1" s="4"/>
      <c r="G1" s="5"/>
    </row>
    <row r="2" spans="1:8" ht="13.2" customHeight="1" x14ac:dyDescent="0.25">
      <c r="B2" s="6"/>
      <c r="C2" s="7" t="s">
        <v>0</v>
      </c>
      <c r="D2" s="76" t="s">
        <v>1</v>
      </c>
      <c r="E2" s="77"/>
      <c r="F2" s="77"/>
      <c r="G2" s="78"/>
      <c r="H2" s="8"/>
    </row>
    <row r="3" spans="1:8" ht="13.2" x14ac:dyDescent="0.25">
      <c r="B3" s="9"/>
      <c r="C3" s="10" t="s">
        <v>2</v>
      </c>
      <c r="D3" s="79" t="s">
        <v>3</v>
      </c>
      <c r="E3" s="80"/>
      <c r="F3" s="80"/>
      <c r="G3" s="81"/>
      <c r="H3" s="11"/>
    </row>
    <row r="4" spans="1:8" ht="13.2" x14ac:dyDescent="0.25">
      <c r="B4" s="9"/>
      <c r="C4" s="10" t="s">
        <v>4</v>
      </c>
      <c r="D4" s="79"/>
      <c r="E4" s="80"/>
      <c r="F4" s="80"/>
      <c r="G4" s="81"/>
      <c r="H4" s="11"/>
    </row>
    <row r="5" spans="1:8" ht="6.75" customHeight="1" x14ac:dyDescent="0.25">
      <c r="B5" s="9"/>
      <c r="C5" s="10"/>
      <c r="D5" s="79"/>
      <c r="E5" s="80"/>
      <c r="F5" s="80"/>
      <c r="G5" s="81"/>
      <c r="H5" s="12"/>
    </row>
    <row r="6" spans="1:8" ht="6.75" customHeight="1" thickBot="1" x14ac:dyDescent="0.3">
      <c r="B6" s="9"/>
      <c r="C6" s="13"/>
      <c r="D6" s="82"/>
      <c r="E6" s="83"/>
      <c r="F6" s="83"/>
      <c r="G6" s="84"/>
      <c r="H6" s="12"/>
    </row>
    <row r="7" spans="1:8" ht="19.8" customHeight="1" x14ac:dyDescent="0.25">
      <c r="B7" s="9"/>
      <c r="C7" s="7" t="s">
        <v>5</v>
      </c>
      <c r="D7" s="14"/>
      <c r="E7" s="15"/>
      <c r="F7" s="16" t="s">
        <v>6</v>
      </c>
      <c r="G7" s="17"/>
      <c r="H7" s="12"/>
    </row>
    <row r="8" spans="1:8" ht="30" customHeight="1" x14ac:dyDescent="0.25">
      <c r="B8" s="9"/>
      <c r="C8" s="85" t="s">
        <v>7</v>
      </c>
      <c r="D8" s="18"/>
      <c r="E8" s="19"/>
      <c r="F8" s="20" t="s">
        <v>8</v>
      </c>
      <c r="G8" s="21"/>
      <c r="H8" s="22"/>
    </row>
    <row r="9" spans="1:8" ht="30" customHeight="1" x14ac:dyDescent="0.4">
      <c r="B9" s="9"/>
      <c r="C9" s="85"/>
      <c r="D9" s="18"/>
      <c r="E9" s="19"/>
      <c r="F9" s="20" t="s">
        <v>9</v>
      </c>
      <c r="G9" s="21"/>
      <c r="H9" s="23"/>
    </row>
    <row r="10" spans="1:8" ht="30" customHeight="1" thickBot="1" x14ac:dyDescent="0.3">
      <c r="B10" s="9"/>
      <c r="C10" s="86"/>
      <c r="D10" s="24"/>
      <c r="E10" s="25"/>
      <c r="F10" s="26" t="s">
        <v>10</v>
      </c>
      <c r="G10" s="27"/>
      <c r="H10" s="28"/>
    </row>
    <row r="11" spans="1:8" ht="13.2" x14ac:dyDescent="0.25">
      <c r="B11" s="9"/>
      <c r="C11" s="10" t="s">
        <v>11</v>
      </c>
      <c r="D11" s="87" t="s">
        <v>12</v>
      </c>
      <c r="E11" s="88"/>
      <c r="F11" s="88"/>
      <c r="G11" s="89"/>
      <c r="H11" s="29" t="s">
        <v>13</v>
      </c>
    </row>
    <row r="12" spans="1:8" ht="13.2" x14ac:dyDescent="0.25">
      <c r="B12" s="9"/>
      <c r="C12" s="90"/>
      <c r="D12" s="92"/>
      <c r="E12" s="93"/>
      <c r="F12" s="93"/>
      <c r="G12" s="94"/>
      <c r="H12" s="98" t="s">
        <v>14</v>
      </c>
    </row>
    <row r="13" spans="1:8" ht="13.8" thickBot="1" x14ac:dyDescent="0.3">
      <c r="B13" s="30"/>
      <c r="C13" s="91"/>
      <c r="D13" s="95"/>
      <c r="E13" s="96"/>
      <c r="F13" s="96"/>
      <c r="G13" s="97"/>
      <c r="H13" s="99"/>
    </row>
    <row r="14" spans="1:8" ht="3" customHeight="1" thickBot="1" x14ac:dyDescent="0.3">
      <c r="B14" s="31"/>
      <c r="C14" s="32"/>
      <c r="D14" s="33"/>
      <c r="E14" s="34"/>
      <c r="F14" s="31"/>
      <c r="G14" s="33"/>
      <c r="H14" s="33"/>
    </row>
    <row r="15" spans="1:8" ht="15.75" customHeight="1" thickBot="1" x14ac:dyDescent="0.3">
      <c r="B15" s="100" t="s">
        <v>15</v>
      </c>
      <c r="C15" s="101"/>
      <c r="D15" s="101"/>
      <c r="E15" s="101"/>
      <c r="F15" s="101"/>
      <c r="G15" s="101"/>
      <c r="H15" s="102"/>
    </row>
    <row r="16" spans="1:8" ht="3" customHeight="1" x14ac:dyDescent="0.25">
      <c r="B16" s="35"/>
      <c r="C16" s="36"/>
      <c r="D16" s="36"/>
    </row>
    <row r="17" spans="1:10" ht="35.25" customHeight="1" x14ac:dyDescent="0.25">
      <c r="B17" s="38" t="s">
        <v>16</v>
      </c>
      <c r="C17" s="39" t="s">
        <v>17</v>
      </c>
      <c r="D17" s="38" t="s">
        <v>18</v>
      </c>
      <c r="E17" s="38" t="s">
        <v>19</v>
      </c>
      <c r="F17" s="40" t="s">
        <v>20</v>
      </c>
      <c r="G17" s="40" t="s">
        <v>21</v>
      </c>
      <c r="H17" s="40" t="s">
        <v>22</v>
      </c>
    </row>
    <row r="18" spans="1:10" ht="6" customHeight="1" x14ac:dyDescent="0.25">
      <c r="A18" s="103"/>
      <c r="B18" s="103"/>
      <c r="C18" s="103"/>
      <c r="D18" s="103"/>
      <c r="E18" s="103"/>
      <c r="F18" s="103"/>
      <c r="G18" s="103"/>
      <c r="H18" s="103"/>
    </row>
    <row r="19" spans="1:10" ht="13.5" customHeight="1" x14ac:dyDescent="0.25">
      <c r="B19" s="41" t="s">
        <v>23</v>
      </c>
      <c r="C19" s="42" t="s">
        <v>24</v>
      </c>
      <c r="D19" s="42"/>
      <c r="E19" s="42"/>
      <c r="F19" s="42"/>
      <c r="G19" s="42"/>
      <c r="H19" s="43">
        <f>SUM(H20:H29)</f>
        <v>0</v>
      </c>
    </row>
    <row r="20" spans="1:10" s="44" customFormat="1" ht="51" x14ac:dyDescent="0.25">
      <c r="B20" s="45" t="s">
        <v>25</v>
      </c>
      <c r="C20" s="46" t="s">
        <v>26</v>
      </c>
      <c r="D20" s="47" t="s">
        <v>27</v>
      </c>
      <c r="E20" s="48">
        <v>623.18025</v>
      </c>
      <c r="F20" s="49"/>
      <c r="G20" s="50"/>
      <c r="H20" s="49"/>
      <c r="I20" s="51"/>
      <c r="J20" s="52"/>
    </row>
    <row r="21" spans="1:10" s="44" customFormat="1" ht="51" x14ac:dyDescent="0.25">
      <c r="B21" s="45" t="s">
        <v>28</v>
      </c>
      <c r="C21" s="46" t="s">
        <v>29</v>
      </c>
      <c r="D21" s="47" t="s">
        <v>27</v>
      </c>
      <c r="E21" s="48">
        <v>123.35400000000001</v>
      </c>
      <c r="F21" s="49"/>
      <c r="G21" s="50"/>
      <c r="H21" s="49"/>
      <c r="I21" s="51"/>
      <c r="J21" s="52"/>
    </row>
    <row r="22" spans="1:10" s="44" customFormat="1" ht="51" x14ac:dyDescent="0.25">
      <c r="B22" s="45" t="s">
        <v>30</v>
      </c>
      <c r="C22" s="46" t="s">
        <v>31</v>
      </c>
      <c r="D22" s="47" t="s">
        <v>32</v>
      </c>
      <c r="E22" s="48">
        <v>23.619750000000003</v>
      </c>
      <c r="F22" s="49"/>
      <c r="G22" s="50"/>
      <c r="H22" s="49"/>
      <c r="I22" s="51"/>
      <c r="J22" s="52"/>
    </row>
    <row r="23" spans="1:10" s="44" customFormat="1" ht="30.6" x14ac:dyDescent="0.25">
      <c r="B23" s="45" t="s">
        <v>33</v>
      </c>
      <c r="C23" s="46" t="s">
        <v>34</v>
      </c>
      <c r="D23" s="47" t="s">
        <v>32</v>
      </c>
      <c r="E23" s="48">
        <v>62.370000000000012</v>
      </c>
      <c r="F23" s="49"/>
      <c r="G23" s="50"/>
      <c r="H23" s="49"/>
      <c r="I23" s="51"/>
      <c r="J23" s="52"/>
    </row>
    <row r="24" spans="1:10" s="44" customFormat="1" ht="51" x14ac:dyDescent="0.25">
      <c r="B24" s="45" t="s">
        <v>35</v>
      </c>
      <c r="C24" s="46" t="s">
        <v>36</v>
      </c>
      <c r="D24" s="47" t="s">
        <v>32</v>
      </c>
      <c r="E24" s="48">
        <v>25.236750000000004</v>
      </c>
      <c r="F24" s="49"/>
      <c r="G24" s="50"/>
      <c r="H24" s="49"/>
      <c r="I24" s="51"/>
      <c r="J24" s="52"/>
    </row>
    <row r="25" spans="1:10" s="44" customFormat="1" ht="40.799999999999997" x14ac:dyDescent="0.25">
      <c r="B25" s="45" t="s">
        <v>37</v>
      </c>
      <c r="C25" s="46" t="s">
        <v>38</v>
      </c>
      <c r="D25" s="47" t="s">
        <v>27</v>
      </c>
      <c r="E25" s="48">
        <v>277.2</v>
      </c>
      <c r="F25" s="49"/>
      <c r="G25" s="50"/>
      <c r="H25" s="49"/>
      <c r="I25" s="51"/>
      <c r="J25" s="52"/>
    </row>
    <row r="26" spans="1:10" s="44" customFormat="1" ht="30.6" x14ac:dyDescent="0.25">
      <c r="B26" s="45" t="s">
        <v>39</v>
      </c>
      <c r="C26" s="46" t="s">
        <v>40</v>
      </c>
      <c r="D26" s="47" t="s">
        <v>41</v>
      </c>
      <c r="E26" s="48">
        <v>30</v>
      </c>
      <c r="F26" s="49"/>
      <c r="G26" s="50"/>
      <c r="H26" s="49"/>
      <c r="I26" s="51"/>
      <c r="J26" s="52"/>
    </row>
    <row r="27" spans="1:10" s="44" customFormat="1" ht="40.799999999999997" x14ac:dyDescent="0.25">
      <c r="B27" s="45" t="s">
        <v>42</v>
      </c>
      <c r="C27" s="46" t="s">
        <v>43</v>
      </c>
      <c r="D27" s="47" t="s">
        <v>41</v>
      </c>
      <c r="E27" s="48">
        <v>13</v>
      </c>
      <c r="F27" s="49"/>
      <c r="G27" s="50"/>
      <c r="H27" s="49"/>
      <c r="I27" s="51"/>
      <c r="J27" s="52"/>
    </row>
    <row r="28" spans="1:10" s="44" customFormat="1" ht="20.399999999999999" x14ac:dyDescent="0.25">
      <c r="B28" s="45" t="s">
        <v>44</v>
      </c>
      <c r="C28" s="46" t="s">
        <v>45</v>
      </c>
      <c r="D28" s="47" t="s">
        <v>41</v>
      </c>
      <c r="E28" s="48">
        <v>21</v>
      </c>
      <c r="F28" s="49"/>
      <c r="G28" s="50"/>
      <c r="H28" s="49"/>
      <c r="I28" s="51"/>
      <c r="J28" s="52"/>
    </row>
    <row r="29" spans="1:10" s="44" customFormat="1" ht="20.399999999999999" x14ac:dyDescent="0.25">
      <c r="B29" s="45" t="s">
        <v>46</v>
      </c>
      <c r="C29" s="46" t="s">
        <v>47</v>
      </c>
      <c r="D29" s="47" t="s">
        <v>27</v>
      </c>
      <c r="E29" s="48">
        <v>746.07225000000005</v>
      </c>
      <c r="F29" s="49"/>
      <c r="G29" s="50"/>
      <c r="H29" s="49"/>
      <c r="I29" s="51"/>
      <c r="J29" s="52"/>
    </row>
    <row r="30" spans="1:10" s="44" customFormat="1" ht="13.2" x14ac:dyDescent="0.25">
      <c r="B30" s="41" t="s">
        <v>48</v>
      </c>
      <c r="C30" s="42" t="s">
        <v>49</v>
      </c>
      <c r="D30" s="42"/>
      <c r="E30" s="42">
        <v>0</v>
      </c>
      <c r="F30" s="42"/>
      <c r="G30" s="42"/>
      <c r="H30" s="43"/>
      <c r="I30" s="51"/>
      <c r="J30" s="52"/>
    </row>
    <row r="31" spans="1:10" s="44" customFormat="1" ht="30.6" x14ac:dyDescent="0.25">
      <c r="B31" s="45" t="s">
        <v>50</v>
      </c>
      <c r="C31" s="46" t="s">
        <v>51</v>
      </c>
      <c r="D31" s="47" t="s">
        <v>27</v>
      </c>
      <c r="E31" s="48">
        <v>1316.7</v>
      </c>
      <c r="F31" s="49"/>
      <c r="G31" s="50"/>
      <c r="H31" s="49"/>
      <c r="I31" s="51"/>
      <c r="J31" s="52"/>
    </row>
    <row r="32" spans="1:10" s="44" customFormat="1" ht="30.6" x14ac:dyDescent="0.25">
      <c r="B32" s="45" t="s">
        <v>52</v>
      </c>
      <c r="C32" s="46" t="s">
        <v>53</v>
      </c>
      <c r="D32" s="47" t="s">
        <v>32</v>
      </c>
      <c r="E32" s="48">
        <v>63.525000000000013</v>
      </c>
      <c r="F32" s="49"/>
      <c r="G32" s="50"/>
      <c r="H32" s="49"/>
      <c r="I32" s="51"/>
      <c r="J32" s="52"/>
    </row>
    <row r="33" spans="2:10" s="44" customFormat="1" ht="40.799999999999997" x14ac:dyDescent="0.25">
      <c r="B33" s="45" t="s">
        <v>54</v>
      </c>
      <c r="C33" s="46" t="s">
        <v>55</v>
      </c>
      <c r="D33" s="47" t="s">
        <v>27</v>
      </c>
      <c r="E33" s="48">
        <v>423.30750000000006</v>
      </c>
      <c r="F33" s="49"/>
      <c r="G33" s="50"/>
      <c r="H33" s="49"/>
      <c r="I33" s="51"/>
      <c r="J33" s="52"/>
    </row>
    <row r="34" spans="2:10" s="44" customFormat="1" ht="40.799999999999997" x14ac:dyDescent="0.25">
      <c r="B34" s="45" t="s">
        <v>56</v>
      </c>
      <c r="C34" s="46" t="s">
        <v>57</v>
      </c>
      <c r="D34" s="47" t="s">
        <v>32</v>
      </c>
      <c r="E34" s="48">
        <v>63.525000000000013</v>
      </c>
      <c r="F34" s="49"/>
      <c r="G34" s="50"/>
      <c r="H34" s="49"/>
      <c r="I34" s="51"/>
      <c r="J34" s="52"/>
    </row>
    <row r="35" spans="2:10" s="44" customFormat="1" ht="40.799999999999997" x14ac:dyDescent="0.25">
      <c r="B35" s="45" t="s">
        <v>58</v>
      </c>
      <c r="C35" s="46" t="s">
        <v>59</v>
      </c>
      <c r="D35" s="47" t="s">
        <v>27</v>
      </c>
      <c r="E35" s="48">
        <v>825.82500000000016</v>
      </c>
      <c r="F35" s="49"/>
      <c r="G35" s="50"/>
      <c r="H35" s="49"/>
      <c r="I35" s="51"/>
      <c r="J35" s="52"/>
    </row>
    <row r="36" spans="2:10" s="44" customFormat="1" ht="40.799999999999997" x14ac:dyDescent="0.25">
      <c r="B36" s="45" t="s">
        <v>60</v>
      </c>
      <c r="C36" s="46" t="s">
        <v>61</v>
      </c>
      <c r="D36" s="47" t="s">
        <v>62</v>
      </c>
      <c r="E36" s="48">
        <v>447.90900000000005</v>
      </c>
      <c r="F36" s="49"/>
      <c r="G36" s="50"/>
      <c r="H36" s="49"/>
      <c r="I36" s="51"/>
      <c r="J36" s="52"/>
    </row>
    <row r="37" spans="2:10" s="44" customFormat="1" ht="40.799999999999997" x14ac:dyDescent="0.25">
      <c r="B37" s="45" t="s">
        <v>63</v>
      </c>
      <c r="C37" s="46" t="s">
        <v>64</v>
      </c>
      <c r="D37" s="47" t="s">
        <v>27</v>
      </c>
      <c r="E37" s="48">
        <v>72.303000000000011</v>
      </c>
      <c r="F37" s="49"/>
      <c r="G37" s="50"/>
      <c r="H37" s="49"/>
      <c r="I37" s="51"/>
      <c r="J37" s="52"/>
    </row>
    <row r="38" spans="2:10" s="44" customFormat="1" ht="40.799999999999997" x14ac:dyDescent="0.25">
      <c r="B38" s="45" t="s">
        <v>65</v>
      </c>
      <c r="C38" s="46" t="s">
        <v>66</v>
      </c>
      <c r="D38" s="47" t="s">
        <v>27</v>
      </c>
      <c r="E38" s="48">
        <v>122.89200000000002</v>
      </c>
      <c r="F38" s="49"/>
      <c r="G38" s="50"/>
      <c r="H38" s="49"/>
      <c r="I38" s="51"/>
      <c r="J38" s="52"/>
    </row>
    <row r="39" spans="2:10" s="44" customFormat="1" ht="30.6" x14ac:dyDescent="0.25">
      <c r="B39" s="45" t="s">
        <v>67</v>
      </c>
      <c r="C39" s="46" t="s">
        <v>68</v>
      </c>
      <c r="D39" s="47" t="s">
        <v>32</v>
      </c>
      <c r="E39" s="48">
        <v>98.175000000000026</v>
      </c>
      <c r="F39" s="49"/>
      <c r="G39" s="50"/>
      <c r="H39" s="49"/>
      <c r="I39" s="51"/>
      <c r="J39" s="52"/>
    </row>
    <row r="40" spans="2:10" s="44" customFormat="1" ht="61.2" x14ac:dyDescent="0.25">
      <c r="B40" s="45" t="s">
        <v>69</v>
      </c>
      <c r="C40" s="46" t="s">
        <v>70</v>
      </c>
      <c r="D40" s="47" t="s">
        <v>27</v>
      </c>
      <c r="E40" s="48">
        <v>490.87500000000006</v>
      </c>
      <c r="F40" s="49"/>
      <c r="G40" s="50"/>
      <c r="H40" s="49"/>
      <c r="I40" s="51"/>
      <c r="J40" s="52"/>
    </row>
    <row r="41" spans="2:10" s="44" customFormat="1" ht="30.6" x14ac:dyDescent="0.25">
      <c r="B41" s="45" t="s">
        <v>71</v>
      </c>
      <c r="C41" s="46" t="s">
        <v>72</v>
      </c>
      <c r="D41" s="47" t="s">
        <v>27</v>
      </c>
      <c r="E41" s="48">
        <v>490.87500000000006</v>
      </c>
      <c r="F41" s="49"/>
      <c r="G41" s="50"/>
      <c r="H41" s="49"/>
      <c r="I41" s="51"/>
      <c r="J41" s="52"/>
    </row>
    <row r="42" spans="2:10" s="44" customFormat="1" ht="20.399999999999999" x14ac:dyDescent="0.25">
      <c r="B42" s="45" t="s">
        <v>73</v>
      </c>
      <c r="C42" s="46" t="s">
        <v>74</v>
      </c>
      <c r="D42" s="47" t="s">
        <v>62</v>
      </c>
      <c r="E42" s="48">
        <v>115.50000000000001</v>
      </c>
      <c r="F42" s="49"/>
      <c r="G42" s="50"/>
      <c r="H42" s="49"/>
      <c r="I42" s="51"/>
      <c r="J42" s="52"/>
    </row>
    <row r="43" spans="2:10" s="44" customFormat="1" ht="40.799999999999997" x14ac:dyDescent="0.25">
      <c r="B43" s="45" t="s">
        <v>75</v>
      </c>
      <c r="C43" s="46" t="s">
        <v>76</v>
      </c>
      <c r="D43" s="47" t="s">
        <v>62</v>
      </c>
      <c r="E43" s="48">
        <v>115.50000000000001</v>
      </c>
      <c r="F43" s="49"/>
      <c r="G43" s="50"/>
      <c r="H43" s="49"/>
      <c r="I43" s="51"/>
      <c r="J43" s="52"/>
    </row>
    <row r="44" spans="2:10" s="44" customFormat="1" ht="13.2" x14ac:dyDescent="0.25">
      <c r="B44" s="41" t="s">
        <v>77</v>
      </c>
      <c r="C44" s="42" t="s">
        <v>78</v>
      </c>
      <c r="D44" s="42"/>
      <c r="E44" s="42">
        <v>0</v>
      </c>
      <c r="F44" s="42"/>
      <c r="G44" s="42"/>
      <c r="H44" s="43"/>
      <c r="I44" s="51"/>
      <c r="J44" s="52"/>
    </row>
    <row r="45" spans="2:10" s="44" customFormat="1" ht="30.6" x14ac:dyDescent="0.25">
      <c r="B45" s="45" t="s">
        <v>79</v>
      </c>
      <c r="C45" s="46" t="s">
        <v>80</v>
      </c>
      <c r="D45" s="47" t="s">
        <v>27</v>
      </c>
      <c r="E45" s="48">
        <v>1799.4900000000002</v>
      </c>
      <c r="F45" s="49"/>
      <c r="G45" s="50"/>
      <c r="H45" s="49"/>
      <c r="I45" s="51"/>
      <c r="J45" s="52"/>
    </row>
    <row r="46" spans="2:10" s="44" customFormat="1" ht="40.799999999999997" x14ac:dyDescent="0.25">
      <c r="B46" s="45" t="s">
        <v>81</v>
      </c>
      <c r="C46" s="46" t="s">
        <v>82</v>
      </c>
      <c r="D46" s="47" t="s">
        <v>27</v>
      </c>
      <c r="E46" s="48">
        <v>1799.4900000000002</v>
      </c>
      <c r="F46" s="49"/>
      <c r="G46" s="50"/>
      <c r="H46" s="49"/>
      <c r="I46" s="51"/>
      <c r="J46" s="52"/>
    </row>
    <row r="47" spans="2:10" s="44" customFormat="1" ht="40.799999999999997" x14ac:dyDescent="0.25">
      <c r="B47" s="45" t="s">
        <v>83</v>
      </c>
      <c r="C47" s="46" t="s">
        <v>84</v>
      </c>
      <c r="D47" s="47" t="s">
        <v>27</v>
      </c>
      <c r="E47" s="48">
        <v>539.3850000000001</v>
      </c>
      <c r="F47" s="49"/>
      <c r="G47" s="50"/>
      <c r="H47" s="49"/>
      <c r="I47" s="51"/>
      <c r="J47" s="52"/>
    </row>
    <row r="48" spans="2:10" s="44" customFormat="1" ht="30.6" x14ac:dyDescent="0.25">
      <c r="B48" s="45" t="s">
        <v>85</v>
      </c>
      <c r="C48" s="46" t="s">
        <v>86</v>
      </c>
      <c r="D48" s="47" t="s">
        <v>27</v>
      </c>
      <c r="E48" s="48">
        <v>2376.9900000000002</v>
      </c>
      <c r="F48" s="49"/>
      <c r="G48" s="50"/>
      <c r="H48" s="49"/>
      <c r="I48" s="51"/>
      <c r="J48" s="52"/>
    </row>
    <row r="49" spans="2:10" s="44" customFormat="1" ht="30.6" x14ac:dyDescent="0.25">
      <c r="B49" s="45" t="s">
        <v>87</v>
      </c>
      <c r="C49" s="46" t="s">
        <v>88</v>
      </c>
      <c r="D49" s="47" t="s">
        <v>27</v>
      </c>
      <c r="E49" s="48">
        <v>355.85550000000006</v>
      </c>
      <c r="F49" s="49"/>
      <c r="G49" s="50"/>
      <c r="H49" s="49"/>
      <c r="I49" s="51"/>
      <c r="J49" s="52"/>
    </row>
    <row r="50" spans="2:10" s="44" customFormat="1" ht="30.6" x14ac:dyDescent="0.25">
      <c r="B50" s="45" t="s">
        <v>89</v>
      </c>
      <c r="C50" s="46" t="s">
        <v>90</v>
      </c>
      <c r="D50" s="47" t="s">
        <v>27</v>
      </c>
      <c r="E50" s="48">
        <v>1889.2335000000003</v>
      </c>
      <c r="F50" s="49"/>
      <c r="G50" s="50"/>
      <c r="H50" s="49"/>
      <c r="I50" s="51"/>
      <c r="J50" s="52"/>
    </row>
    <row r="51" spans="2:10" s="44" customFormat="1" ht="40.799999999999997" x14ac:dyDescent="0.25">
      <c r="B51" s="45" t="s">
        <v>91</v>
      </c>
      <c r="C51" s="46" t="s">
        <v>92</v>
      </c>
      <c r="D51" s="47" t="s">
        <v>41</v>
      </c>
      <c r="E51" s="48">
        <v>4</v>
      </c>
      <c r="F51" s="49"/>
      <c r="G51" s="50"/>
      <c r="H51" s="49"/>
      <c r="I51" s="51"/>
      <c r="J51" s="52"/>
    </row>
    <row r="52" spans="2:10" s="44" customFormat="1" ht="40.799999999999997" x14ac:dyDescent="0.25">
      <c r="B52" s="45" t="s">
        <v>93</v>
      </c>
      <c r="C52" s="46" t="s">
        <v>94</v>
      </c>
      <c r="D52" s="47" t="s">
        <v>27</v>
      </c>
      <c r="E52" s="48">
        <v>18.711000000000002</v>
      </c>
      <c r="F52" s="49"/>
      <c r="G52" s="50"/>
      <c r="H52" s="49"/>
      <c r="I52" s="51"/>
      <c r="J52" s="52"/>
    </row>
    <row r="53" spans="2:10" s="44" customFormat="1" ht="51" x14ac:dyDescent="0.25">
      <c r="B53" s="45" t="s">
        <v>95</v>
      </c>
      <c r="C53" s="46" t="s">
        <v>96</v>
      </c>
      <c r="D53" s="47" t="s">
        <v>41</v>
      </c>
      <c r="E53" s="48">
        <v>1</v>
      </c>
      <c r="F53" s="49"/>
      <c r="G53" s="50"/>
      <c r="H53" s="49"/>
      <c r="I53" s="51"/>
      <c r="J53" s="52"/>
    </row>
    <row r="54" spans="2:10" s="44" customFormat="1" ht="30.6" x14ac:dyDescent="0.25">
      <c r="B54" s="45" t="s">
        <v>97</v>
      </c>
      <c r="C54" s="46" t="s">
        <v>98</v>
      </c>
      <c r="D54" s="47" t="s">
        <v>41</v>
      </c>
      <c r="E54" s="48">
        <v>1</v>
      </c>
      <c r="F54" s="49"/>
      <c r="G54" s="50"/>
      <c r="H54" s="49"/>
      <c r="I54" s="51"/>
      <c r="J54" s="52"/>
    </row>
    <row r="55" spans="2:10" s="44" customFormat="1" ht="13.2" x14ac:dyDescent="0.25">
      <c r="B55" s="41" t="s">
        <v>99</v>
      </c>
      <c r="C55" s="42" t="s">
        <v>100</v>
      </c>
      <c r="D55" s="42"/>
      <c r="E55" s="42">
        <v>0</v>
      </c>
      <c r="F55" s="42"/>
      <c r="G55" s="42"/>
      <c r="H55" s="43"/>
      <c r="I55" s="51"/>
      <c r="J55" s="52"/>
    </row>
    <row r="56" spans="2:10" s="44" customFormat="1" ht="40.799999999999997" x14ac:dyDescent="0.25">
      <c r="B56" s="45" t="s">
        <v>101</v>
      </c>
      <c r="C56" s="46" t="s">
        <v>102</v>
      </c>
      <c r="D56" s="47" t="s">
        <v>27</v>
      </c>
      <c r="E56" s="48">
        <v>182.49</v>
      </c>
      <c r="F56" s="49"/>
      <c r="G56" s="50"/>
      <c r="H56" s="49"/>
      <c r="I56" s="51"/>
      <c r="J56" s="52"/>
    </row>
    <row r="57" spans="2:10" s="44" customFormat="1" ht="30.6" x14ac:dyDescent="0.25">
      <c r="B57" s="45" t="s">
        <v>103</v>
      </c>
      <c r="C57" s="46" t="s">
        <v>104</v>
      </c>
      <c r="D57" s="47" t="s">
        <v>27</v>
      </c>
      <c r="E57" s="48">
        <v>54.747</v>
      </c>
      <c r="F57" s="49"/>
      <c r="G57" s="50"/>
      <c r="H57" s="49"/>
      <c r="I57" s="51"/>
      <c r="J57" s="52"/>
    </row>
    <row r="58" spans="2:10" s="44" customFormat="1" ht="51" x14ac:dyDescent="0.25">
      <c r="B58" s="45" t="s">
        <v>105</v>
      </c>
      <c r="C58" s="46" t="s">
        <v>106</v>
      </c>
      <c r="D58" s="47" t="s">
        <v>62</v>
      </c>
      <c r="E58" s="48">
        <v>148.76400000000004</v>
      </c>
      <c r="F58" s="49"/>
      <c r="G58" s="50"/>
      <c r="H58" s="49"/>
      <c r="I58" s="51"/>
      <c r="J58" s="52"/>
    </row>
    <row r="59" spans="2:10" s="44" customFormat="1" ht="30.6" x14ac:dyDescent="0.25">
      <c r="B59" s="45" t="s">
        <v>107</v>
      </c>
      <c r="C59" s="46" t="s">
        <v>108</v>
      </c>
      <c r="D59" s="47" t="s">
        <v>62</v>
      </c>
      <c r="E59" s="48">
        <v>148.76400000000004</v>
      </c>
      <c r="F59" s="49"/>
      <c r="G59" s="50"/>
      <c r="H59" s="49"/>
      <c r="I59" s="51"/>
      <c r="J59" s="52"/>
    </row>
    <row r="60" spans="2:10" s="44" customFormat="1" ht="30.6" x14ac:dyDescent="0.25">
      <c r="B60" s="45" t="s">
        <v>109</v>
      </c>
      <c r="C60" s="46" t="s">
        <v>110</v>
      </c>
      <c r="D60" s="47" t="s">
        <v>27</v>
      </c>
      <c r="E60" s="48">
        <v>54.747</v>
      </c>
      <c r="F60" s="49"/>
      <c r="G60" s="50"/>
      <c r="H60" s="49"/>
      <c r="I60" s="51"/>
      <c r="J60" s="52"/>
    </row>
    <row r="61" spans="2:10" s="44" customFormat="1" ht="30.6" x14ac:dyDescent="0.25">
      <c r="B61" s="45" t="s">
        <v>111</v>
      </c>
      <c r="C61" s="46" t="s">
        <v>112</v>
      </c>
      <c r="D61" s="47" t="s">
        <v>27</v>
      </c>
      <c r="E61" s="48">
        <v>182.49</v>
      </c>
      <c r="F61" s="49"/>
      <c r="G61" s="50"/>
      <c r="H61" s="49"/>
      <c r="I61" s="51"/>
      <c r="J61" s="52"/>
    </row>
    <row r="62" spans="2:10" s="44" customFormat="1" ht="51" x14ac:dyDescent="0.25">
      <c r="B62" s="45" t="s">
        <v>113</v>
      </c>
      <c r="C62" s="46" t="s">
        <v>114</v>
      </c>
      <c r="D62" s="47" t="s">
        <v>27</v>
      </c>
      <c r="E62" s="48">
        <v>182.49</v>
      </c>
      <c r="F62" s="49"/>
      <c r="G62" s="50"/>
      <c r="H62" s="49"/>
      <c r="I62" s="51"/>
      <c r="J62" s="52"/>
    </row>
    <row r="63" spans="2:10" s="44" customFormat="1" ht="40.799999999999997" x14ac:dyDescent="0.25">
      <c r="B63" s="45" t="s">
        <v>115</v>
      </c>
      <c r="C63" s="46" t="s">
        <v>116</v>
      </c>
      <c r="D63" s="47" t="s">
        <v>27</v>
      </c>
      <c r="E63" s="48">
        <v>182.49</v>
      </c>
      <c r="F63" s="49"/>
      <c r="G63" s="50"/>
      <c r="H63" s="49"/>
      <c r="I63" s="51"/>
      <c r="J63" s="52"/>
    </row>
    <row r="64" spans="2:10" s="44" customFormat="1" ht="40.799999999999997" x14ac:dyDescent="0.25">
      <c r="B64" s="45" t="s">
        <v>117</v>
      </c>
      <c r="C64" s="46" t="s">
        <v>118</v>
      </c>
      <c r="D64" s="47" t="s">
        <v>27</v>
      </c>
      <c r="E64" s="48">
        <v>182.49</v>
      </c>
      <c r="F64" s="49"/>
      <c r="G64" s="50"/>
      <c r="H64" s="49"/>
      <c r="I64" s="51"/>
      <c r="J64" s="52"/>
    </row>
    <row r="65" spans="2:10" s="44" customFormat="1" ht="13.2" x14ac:dyDescent="0.25">
      <c r="B65" s="41" t="s">
        <v>119</v>
      </c>
      <c r="C65" s="42" t="s">
        <v>120</v>
      </c>
      <c r="D65" s="42"/>
      <c r="E65" s="42">
        <v>0</v>
      </c>
      <c r="F65" s="42"/>
      <c r="G65" s="42"/>
      <c r="H65" s="43"/>
      <c r="I65" s="51"/>
      <c r="J65" s="52"/>
    </row>
    <row r="66" spans="2:10" s="44" customFormat="1" ht="30.6" x14ac:dyDescent="0.25">
      <c r="B66" s="45" t="s">
        <v>121</v>
      </c>
      <c r="C66" s="46" t="s">
        <v>53</v>
      </c>
      <c r="D66" s="47" t="s">
        <v>32</v>
      </c>
      <c r="E66" s="48">
        <v>77.385000000000005</v>
      </c>
      <c r="F66" s="49"/>
      <c r="G66" s="50"/>
      <c r="H66" s="49"/>
      <c r="I66" s="51"/>
      <c r="J66" s="52"/>
    </row>
    <row r="67" spans="2:10" s="44" customFormat="1" ht="40.799999999999997" x14ac:dyDescent="0.25">
      <c r="B67" s="45" t="s">
        <v>122</v>
      </c>
      <c r="C67" s="46" t="s">
        <v>55</v>
      </c>
      <c r="D67" s="47" t="s">
        <v>27</v>
      </c>
      <c r="E67" s="48">
        <v>77.385000000000005</v>
      </c>
      <c r="F67" s="49"/>
      <c r="G67" s="50"/>
      <c r="H67" s="49"/>
      <c r="I67" s="51"/>
      <c r="J67" s="52"/>
    </row>
    <row r="68" spans="2:10" s="44" customFormat="1" ht="40.799999999999997" x14ac:dyDescent="0.25">
      <c r="B68" s="45" t="s">
        <v>123</v>
      </c>
      <c r="C68" s="46" t="s">
        <v>57</v>
      </c>
      <c r="D68" s="47" t="s">
        <v>32</v>
      </c>
      <c r="E68" s="48">
        <v>77.385000000000005</v>
      </c>
      <c r="F68" s="49"/>
      <c r="G68" s="50"/>
      <c r="H68" s="49"/>
      <c r="I68" s="51"/>
      <c r="J68" s="52"/>
    </row>
    <row r="69" spans="2:10" s="44" customFormat="1" ht="40.799999999999997" x14ac:dyDescent="0.25">
      <c r="B69" s="45" t="s">
        <v>124</v>
      </c>
      <c r="C69" s="46" t="s">
        <v>125</v>
      </c>
      <c r="D69" s="47" t="s">
        <v>126</v>
      </c>
      <c r="E69" s="48">
        <v>31</v>
      </c>
      <c r="F69" s="49"/>
      <c r="G69" s="50"/>
      <c r="H69" s="49"/>
      <c r="I69" s="51"/>
      <c r="J69" s="52"/>
    </row>
    <row r="70" spans="2:10" s="44" customFormat="1" ht="71.400000000000006" x14ac:dyDescent="0.25">
      <c r="B70" s="45" t="s">
        <v>127</v>
      </c>
      <c r="C70" s="46" t="s">
        <v>128</v>
      </c>
      <c r="D70" s="47" t="s">
        <v>126</v>
      </c>
      <c r="E70" s="48">
        <v>23</v>
      </c>
      <c r="F70" s="49"/>
      <c r="G70" s="50"/>
      <c r="H70" s="49"/>
      <c r="I70" s="51"/>
      <c r="J70" s="52"/>
    </row>
    <row r="71" spans="2:10" s="44" customFormat="1" ht="20.399999999999999" x14ac:dyDescent="0.25">
      <c r="B71" s="45" t="s">
        <v>129</v>
      </c>
      <c r="C71" s="46" t="s">
        <v>130</v>
      </c>
      <c r="D71" s="47" t="s">
        <v>62</v>
      </c>
      <c r="E71" s="48">
        <v>154.77000000000001</v>
      </c>
      <c r="F71" s="49"/>
      <c r="G71" s="50"/>
      <c r="H71" s="49"/>
      <c r="I71" s="51"/>
      <c r="J71" s="52"/>
    </row>
    <row r="72" spans="2:10" s="44" customFormat="1" ht="20.399999999999999" x14ac:dyDescent="0.25">
      <c r="B72" s="45" t="s">
        <v>131</v>
      </c>
      <c r="C72" s="46" t="s">
        <v>132</v>
      </c>
      <c r="D72" s="47" t="s">
        <v>62</v>
      </c>
      <c r="E72" s="48">
        <v>154.77000000000001</v>
      </c>
      <c r="F72" s="49"/>
      <c r="G72" s="50"/>
      <c r="H72" s="49"/>
      <c r="I72" s="51"/>
      <c r="J72" s="52"/>
    </row>
    <row r="73" spans="2:10" s="44" customFormat="1" ht="30.6" x14ac:dyDescent="0.25">
      <c r="B73" s="45" t="s">
        <v>133</v>
      </c>
      <c r="C73" s="46" t="s">
        <v>134</v>
      </c>
      <c r="D73" s="47" t="s">
        <v>41</v>
      </c>
      <c r="E73" s="48">
        <v>4</v>
      </c>
      <c r="F73" s="49"/>
      <c r="G73" s="50"/>
      <c r="H73" s="49"/>
      <c r="I73" s="51"/>
      <c r="J73" s="52"/>
    </row>
    <row r="74" spans="2:10" s="44" customFormat="1" ht="30.6" x14ac:dyDescent="0.25">
      <c r="B74" s="45" t="s">
        <v>135</v>
      </c>
      <c r="C74" s="46" t="s">
        <v>136</v>
      </c>
      <c r="D74" s="47" t="s">
        <v>41</v>
      </c>
      <c r="E74" s="48">
        <v>14</v>
      </c>
      <c r="F74" s="49"/>
      <c r="G74" s="50"/>
      <c r="H74" s="49"/>
      <c r="I74" s="51"/>
      <c r="J74" s="52"/>
    </row>
    <row r="75" spans="2:10" s="44" customFormat="1" ht="30.6" x14ac:dyDescent="0.25">
      <c r="B75" s="45" t="s">
        <v>137</v>
      </c>
      <c r="C75" s="46" t="s">
        <v>138</v>
      </c>
      <c r="D75" s="47" t="s">
        <v>41</v>
      </c>
      <c r="E75" s="48">
        <v>8</v>
      </c>
      <c r="F75" s="49"/>
      <c r="G75" s="50"/>
      <c r="H75" s="49"/>
      <c r="I75" s="51"/>
      <c r="J75" s="52"/>
    </row>
    <row r="76" spans="2:10" s="44" customFormat="1" ht="40.799999999999997" x14ac:dyDescent="0.25">
      <c r="B76" s="45" t="s">
        <v>139</v>
      </c>
      <c r="C76" s="46" t="s">
        <v>140</v>
      </c>
      <c r="D76" s="47" t="s">
        <v>41</v>
      </c>
      <c r="E76" s="48">
        <v>8</v>
      </c>
      <c r="F76" s="49"/>
      <c r="G76" s="50"/>
      <c r="H76" s="49"/>
      <c r="I76" s="51"/>
      <c r="J76" s="52"/>
    </row>
    <row r="77" spans="2:10" s="44" customFormat="1" ht="20.399999999999999" x14ac:dyDescent="0.25">
      <c r="B77" s="45" t="s">
        <v>141</v>
      </c>
      <c r="C77" s="46" t="s">
        <v>142</v>
      </c>
      <c r="D77" s="47" t="s">
        <v>41</v>
      </c>
      <c r="E77" s="48">
        <v>29</v>
      </c>
      <c r="F77" s="49"/>
      <c r="G77" s="50"/>
      <c r="H77" s="49"/>
      <c r="I77" s="51"/>
      <c r="J77" s="52"/>
    </row>
    <row r="78" spans="2:10" s="44" customFormat="1" ht="30.6" x14ac:dyDescent="0.25">
      <c r="B78" s="45" t="s">
        <v>143</v>
      </c>
      <c r="C78" s="46" t="s">
        <v>144</v>
      </c>
      <c r="D78" s="47" t="s">
        <v>41</v>
      </c>
      <c r="E78" s="48">
        <v>3</v>
      </c>
      <c r="F78" s="49"/>
      <c r="G78" s="50"/>
      <c r="H78" s="49"/>
      <c r="I78" s="51"/>
      <c r="J78" s="52"/>
    </row>
    <row r="79" spans="2:10" s="44" customFormat="1" ht="30.6" x14ac:dyDescent="0.25">
      <c r="B79" s="45" t="s">
        <v>145</v>
      </c>
      <c r="C79" s="46" t="s">
        <v>146</v>
      </c>
      <c r="D79" s="47" t="s">
        <v>41</v>
      </c>
      <c r="E79" s="48">
        <v>14</v>
      </c>
      <c r="F79" s="49"/>
      <c r="G79" s="50"/>
      <c r="H79" s="49"/>
      <c r="I79" s="51"/>
      <c r="J79" s="52"/>
    </row>
    <row r="80" spans="2:10" s="44" customFormat="1" ht="30.6" x14ac:dyDescent="0.25">
      <c r="B80" s="45" t="s">
        <v>147</v>
      </c>
      <c r="C80" s="46" t="s">
        <v>148</v>
      </c>
      <c r="D80" s="47" t="s">
        <v>27</v>
      </c>
      <c r="E80" s="48">
        <v>11.55</v>
      </c>
      <c r="F80" s="49"/>
      <c r="G80" s="50"/>
      <c r="H80" s="49"/>
      <c r="I80" s="51"/>
      <c r="J80" s="52"/>
    </row>
    <row r="81" spans="2:10" s="44" customFormat="1" ht="20.399999999999999" x14ac:dyDescent="0.25">
      <c r="B81" s="45" t="s">
        <v>149</v>
      </c>
      <c r="C81" s="46" t="s">
        <v>150</v>
      </c>
      <c r="D81" s="47" t="s">
        <v>41</v>
      </c>
      <c r="E81" s="48">
        <v>2</v>
      </c>
      <c r="F81" s="49"/>
      <c r="G81" s="50"/>
      <c r="H81" s="49"/>
      <c r="I81" s="51"/>
      <c r="J81" s="52"/>
    </row>
    <row r="82" spans="2:10" s="44" customFormat="1" ht="40.799999999999997" x14ac:dyDescent="0.25">
      <c r="B82" s="45" t="s">
        <v>151</v>
      </c>
      <c r="C82" s="46" t="s">
        <v>152</v>
      </c>
      <c r="D82" s="47" t="s">
        <v>41</v>
      </c>
      <c r="E82" s="48">
        <v>5</v>
      </c>
      <c r="F82" s="49"/>
      <c r="G82" s="50"/>
      <c r="H82" s="49"/>
      <c r="I82" s="51"/>
      <c r="J82" s="52"/>
    </row>
    <row r="83" spans="2:10" s="44" customFormat="1" ht="51" x14ac:dyDescent="0.25">
      <c r="B83" s="45" t="s">
        <v>153</v>
      </c>
      <c r="C83" s="46" t="s">
        <v>154</v>
      </c>
      <c r="D83" s="47" t="s">
        <v>155</v>
      </c>
      <c r="E83" s="48">
        <v>577.5</v>
      </c>
      <c r="F83" s="49"/>
      <c r="G83" s="50"/>
      <c r="H83" s="49"/>
      <c r="I83" s="51"/>
      <c r="J83" s="52"/>
    </row>
    <row r="84" spans="2:10" s="44" customFormat="1" ht="40.799999999999997" x14ac:dyDescent="0.25">
      <c r="B84" s="45" t="s">
        <v>156</v>
      </c>
      <c r="C84" s="46" t="s">
        <v>157</v>
      </c>
      <c r="D84" s="47" t="s">
        <v>62</v>
      </c>
      <c r="E84" s="48">
        <v>31.185000000000006</v>
      </c>
      <c r="F84" s="49"/>
      <c r="G84" s="50"/>
      <c r="H84" s="49"/>
      <c r="I84" s="51"/>
      <c r="J84" s="52"/>
    </row>
    <row r="85" spans="2:10" s="44" customFormat="1" ht="13.2" x14ac:dyDescent="0.25">
      <c r="B85" s="41" t="s">
        <v>158</v>
      </c>
      <c r="C85" s="42" t="s">
        <v>159</v>
      </c>
      <c r="D85" s="42"/>
      <c r="E85" s="42">
        <v>0</v>
      </c>
      <c r="F85" s="42"/>
      <c r="G85" s="42"/>
      <c r="H85" s="43"/>
      <c r="I85" s="51"/>
      <c r="J85" s="52"/>
    </row>
    <row r="86" spans="2:10" s="44" customFormat="1" ht="30.6" x14ac:dyDescent="0.25">
      <c r="B86" s="45" t="s">
        <v>160</v>
      </c>
      <c r="C86" s="46" t="s">
        <v>161</v>
      </c>
      <c r="D86" s="47" t="s">
        <v>41</v>
      </c>
      <c r="E86" s="48">
        <v>80</v>
      </c>
      <c r="F86" s="49"/>
      <c r="G86" s="50"/>
      <c r="H86" s="49"/>
      <c r="I86" s="51"/>
      <c r="J86" s="52"/>
    </row>
    <row r="87" spans="2:10" s="44" customFormat="1" ht="40.799999999999997" x14ac:dyDescent="0.25">
      <c r="B87" s="45" t="s">
        <v>162</v>
      </c>
      <c r="C87" s="46" t="s">
        <v>163</v>
      </c>
      <c r="D87" s="47" t="s">
        <v>62</v>
      </c>
      <c r="E87" s="48">
        <v>154.77000000000001</v>
      </c>
      <c r="F87" s="49"/>
      <c r="G87" s="50"/>
      <c r="H87" s="49"/>
      <c r="I87" s="51"/>
      <c r="J87" s="52"/>
    </row>
    <row r="88" spans="2:10" s="44" customFormat="1" ht="20.399999999999999" x14ac:dyDescent="0.25">
      <c r="B88" s="45" t="s">
        <v>164</v>
      </c>
      <c r="C88" s="46" t="s">
        <v>165</v>
      </c>
      <c r="D88" s="47" t="s">
        <v>41</v>
      </c>
      <c r="E88" s="48">
        <v>5</v>
      </c>
      <c r="F88" s="49"/>
      <c r="G88" s="50"/>
      <c r="H88" s="49"/>
      <c r="I88" s="51"/>
      <c r="J88" s="52"/>
    </row>
    <row r="89" spans="2:10" s="44" customFormat="1" ht="20.399999999999999" x14ac:dyDescent="0.25">
      <c r="B89" s="45" t="s">
        <v>166</v>
      </c>
      <c r="C89" s="46" t="s">
        <v>167</v>
      </c>
      <c r="D89" s="47" t="s">
        <v>41</v>
      </c>
      <c r="E89" s="48">
        <v>16</v>
      </c>
      <c r="F89" s="49"/>
      <c r="G89" s="50"/>
      <c r="H89" s="49"/>
      <c r="I89" s="51"/>
      <c r="J89" s="52"/>
    </row>
    <row r="90" spans="2:10" s="44" customFormat="1" ht="30.6" x14ac:dyDescent="0.25">
      <c r="B90" s="45" t="s">
        <v>168</v>
      </c>
      <c r="C90" s="46" t="s">
        <v>169</v>
      </c>
      <c r="D90" s="47" t="s">
        <v>41</v>
      </c>
      <c r="E90" s="48">
        <v>2</v>
      </c>
      <c r="F90" s="49"/>
      <c r="G90" s="50"/>
      <c r="H90" s="49"/>
      <c r="I90" s="51"/>
      <c r="J90" s="52"/>
    </row>
    <row r="91" spans="2:10" s="44" customFormat="1" ht="20.399999999999999" x14ac:dyDescent="0.25">
      <c r="B91" s="45" t="s">
        <v>170</v>
      </c>
      <c r="C91" s="46" t="s">
        <v>171</v>
      </c>
      <c r="D91" s="47" t="s">
        <v>62</v>
      </c>
      <c r="E91" s="48">
        <v>519.75</v>
      </c>
      <c r="F91" s="49"/>
      <c r="G91" s="50"/>
      <c r="H91" s="49"/>
      <c r="I91" s="51"/>
      <c r="J91" s="52"/>
    </row>
    <row r="92" spans="2:10" s="44" customFormat="1" ht="20.399999999999999" x14ac:dyDescent="0.25">
      <c r="B92" s="45" t="s">
        <v>172</v>
      </c>
      <c r="C92" s="46" t="s">
        <v>173</v>
      </c>
      <c r="D92" s="47" t="s">
        <v>62</v>
      </c>
      <c r="E92" s="48">
        <v>173.25</v>
      </c>
      <c r="F92" s="49"/>
      <c r="G92" s="50"/>
      <c r="H92" s="49"/>
      <c r="I92" s="51"/>
      <c r="J92" s="52"/>
    </row>
    <row r="93" spans="2:10" s="44" customFormat="1" ht="40.799999999999997" x14ac:dyDescent="0.25">
      <c r="B93" s="45" t="s">
        <v>174</v>
      </c>
      <c r="C93" s="46" t="s">
        <v>175</v>
      </c>
      <c r="D93" s="47" t="s">
        <v>62</v>
      </c>
      <c r="E93" s="48">
        <v>173.25</v>
      </c>
      <c r="F93" s="49"/>
      <c r="G93" s="50"/>
      <c r="H93" s="49"/>
      <c r="I93" s="51"/>
      <c r="J93" s="52"/>
    </row>
    <row r="94" spans="2:10" s="44" customFormat="1" ht="91.8" x14ac:dyDescent="0.25">
      <c r="B94" s="45" t="s">
        <v>176</v>
      </c>
      <c r="C94" s="46" t="s">
        <v>177</v>
      </c>
      <c r="D94" s="47" t="s">
        <v>126</v>
      </c>
      <c r="E94" s="48">
        <v>33</v>
      </c>
      <c r="F94" s="49"/>
      <c r="G94" s="50"/>
      <c r="H94" s="49"/>
      <c r="I94" s="51"/>
      <c r="J94" s="52"/>
    </row>
    <row r="95" spans="2:10" s="44" customFormat="1" ht="71.400000000000006" x14ac:dyDescent="0.25">
      <c r="B95" s="45" t="s">
        <v>178</v>
      </c>
      <c r="C95" s="46" t="s">
        <v>179</v>
      </c>
      <c r="D95" s="47" t="s">
        <v>126</v>
      </c>
      <c r="E95" s="48">
        <v>56</v>
      </c>
      <c r="F95" s="49"/>
      <c r="G95" s="50"/>
      <c r="H95" s="49"/>
      <c r="I95" s="51"/>
      <c r="J95" s="52"/>
    </row>
    <row r="96" spans="2:10" s="44" customFormat="1" ht="91.8" x14ac:dyDescent="0.25">
      <c r="B96" s="45" t="s">
        <v>180</v>
      </c>
      <c r="C96" s="46" t="s">
        <v>181</v>
      </c>
      <c r="D96" s="47" t="s">
        <v>126</v>
      </c>
      <c r="E96" s="48">
        <v>11</v>
      </c>
      <c r="F96" s="49"/>
      <c r="G96" s="50"/>
      <c r="H96" s="49"/>
      <c r="I96" s="51"/>
      <c r="J96" s="52"/>
    </row>
    <row r="97" spans="2:10" s="44" customFormat="1" ht="81.599999999999994" x14ac:dyDescent="0.25">
      <c r="B97" s="45" t="s">
        <v>182</v>
      </c>
      <c r="C97" s="46" t="s">
        <v>183</v>
      </c>
      <c r="D97" s="47" t="s">
        <v>126</v>
      </c>
      <c r="E97" s="48">
        <v>67</v>
      </c>
      <c r="F97" s="49"/>
      <c r="G97" s="50"/>
      <c r="H97" s="49"/>
      <c r="I97" s="51"/>
      <c r="J97" s="52"/>
    </row>
    <row r="98" spans="2:10" s="44" customFormat="1" ht="30.6" x14ac:dyDescent="0.25">
      <c r="B98" s="45" t="s">
        <v>184</v>
      </c>
      <c r="C98" s="46" t="s">
        <v>185</v>
      </c>
      <c r="D98" s="47" t="s">
        <v>62</v>
      </c>
      <c r="E98" s="48">
        <v>550.70400000000006</v>
      </c>
      <c r="F98" s="49"/>
      <c r="G98" s="50"/>
      <c r="H98" s="49"/>
      <c r="I98" s="51"/>
      <c r="J98" s="52"/>
    </row>
    <row r="99" spans="2:10" s="44" customFormat="1" ht="30.6" x14ac:dyDescent="0.25">
      <c r="B99" s="45" t="s">
        <v>186</v>
      </c>
      <c r="C99" s="46" t="s">
        <v>187</v>
      </c>
      <c r="D99" s="47" t="s">
        <v>62</v>
      </c>
      <c r="E99" s="48">
        <v>275.35200000000003</v>
      </c>
      <c r="F99" s="49"/>
      <c r="G99" s="50"/>
      <c r="H99" s="49"/>
      <c r="I99" s="51"/>
      <c r="J99" s="52"/>
    </row>
    <row r="100" spans="2:10" s="44" customFormat="1" ht="20.399999999999999" x14ac:dyDescent="0.25">
      <c r="B100" s="45" t="s">
        <v>188</v>
      </c>
      <c r="C100" s="46" t="s">
        <v>189</v>
      </c>
      <c r="D100" s="47" t="s">
        <v>62</v>
      </c>
      <c r="E100" s="48">
        <v>300.99300000000005</v>
      </c>
      <c r="F100" s="49"/>
      <c r="G100" s="50"/>
      <c r="H100" s="49"/>
      <c r="I100" s="51"/>
      <c r="J100" s="52"/>
    </row>
    <row r="101" spans="2:10" s="44" customFormat="1" ht="40.799999999999997" x14ac:dyDescent="0.25">
      <c r="B101" s="45" t="s">
        <v>190</v>
      </c>
      <c r="C101" s="46" t="s">
        <v>191</v>
      </c>
      <c r="D101" s="47" t="s">
        <v>41</v>
      </c>
      <c r="E101" s="48">
        <v>78</v>
      </c>
      <c r="F101" s="49"/>
      <c r="G101" s="50"/>
      <c r="H101" s="49"/>
      <c r="I101" s="51"/>
      <c r="J101" s="52"/>
    </row>
    <row r="102" spans="2:10" s="44" customFormat="1" ht="51" x14ac:dyDescent="0.25">
      <c r="B102" s="45" t="s">
        <v>192</v>
      </c>
      <c r="C102" s="46" t="s">
        <v>193</v>
      </c>
      <c r="D102" s="47" t="s">
        <v>41</v>
      </c>
      <c r="E102" s="48">
        <v>20</v>
      </c>
      <c r="F102" s="49"/>
      <c r="G102" s="50"/>
      <c r="H102" s="49"/>
      <c r="I102" s="51"/>
      <c r="J102" s="52"/>
    </row>
    <row r="103" spans="2:10" s="44" customFormat="1" ht="40.799999999999997" x14ac:dyDescent="0.25">
      <c r="B103" s="45" t="s">
        <v>194</v>
      </c>
      <c r="C103" s="46" t="s">
        <v>195</v>
      </c>
      <c r="D103" s="47" t="s">
        <v>41</v>
      </c>
      <c r="E103" s="48">
        <v>104</v>
      </c>
      <c r="F103" s="49"/>
      <c r="G103" s="50"/>
      <c r="H103" s="49"/>
      <c r="I103" s="51"/>
      <c r="J103" s="52"/>
    </row>
    <row r="104" spans="2:10" s="44" customFormat="1" ht="51" x14ac:dyDescent="0.25">
      <c r="B104" s="45" t="s">
        <v>196</v>
      </c>
      <c r="C104" s="46" t="s">
        <v>197</v>
      </c>
      <c r="D104" s="47" t="s">
        <v>41</v>
      </c>
      <c r="E104" s="48">
        <v>8</v>
      </c>
      <c r="F104" s="49"/>
      <c r="G104" s="50"/>
      <c r="H104" s="49"/>
      <c r="I104" s="51"/>
      <c r="J104" s="52"/>
    </row>
    <row r="105" spans="2:10" s="44" customFormat="1" ht="13.2" x14ac:dyDescent="0.25">
      <c r="B105" s="41" t="s">
        <v>198</v>
      </c>
      <c r="C105" s="42" t="s">
        <v>199</v>
      </c>
      <c r="D105" s="42"/>
      <c r="E105" s="42">
        <v>0</v>
      </c>
      <c r="F105" s="42"/>
      <c r="G105" s="42"/>
      <c r="H105" s="43"/>
      <c r="I105" s="51"/>
      <c r="J105" s="52"/>
    </row>
    <row r="106" spans="2:10" s="44" customFormat="1" ht="30.6" x14ac:dyDescent="0.25">
      <c r="B106" s="45" t="s">
        <v>200</v>
      </c>
      <c r="C106" s="46" t="s">
        <v>201</v>
      </c>
      <c r="D106" s="47" t="s">
        <v>155</v>
      </c>
      <c r="E106" s="48">
        <v>2714.25</v>
      </c>
      <c r="F106" s="49"/>
      <c r="G106" s="50"/>
      <c r="H106" s="49"/>
      <c r="I106" s="51"/>
      <c r="J106" s="52"/>
    </row>
    <row r="107" spans="2:10" s="44" customFormat="1" ht="51" x14ac:dyDescent="0.25">
      <c r="B107" s="45" t="s">
        <v>202</v>
      </c>
      <c r="C107" s="46" t="s">
        <v>203</v>
      </c>
      <c r="D107" s="47" t="s">
        <v>27</v>
      </c>
      <c r="E107" s="48">
        <v>542.85</v>
      </c>
      <c r="F107" s="49"/>
      <c r="G107" s="50"/>
      <c r="H107" s="49"/>
      <c r="I107" s="51"/>
      <c r="J107" s="52"/>
    </row>
    <row r="108" spans="2:10" s="44" customFormat="1" ht="61.2" x14ac:dyDescent="0.25">
      <c r="B108" s="45" t="s">
        <v>204</v>
      </c>
      <c r="C108" s="46" t="s">
        <v>205</v>
      </c>
      <c r="D108" s="47" t="s">
        <v>27</v>
      </c>
      <c r="E108" s="48">
        <v>277.77750000000003</v>
      </c>
      <c r="F108" s="49"/>
      <c r="G108" s="50"/>
      <c r="H108" s="49"/>
      <c r="I108" s="51"/>
      <c r="J108" s="52"/>
    </row>
    <row r="109" spans="2:10" s="44" customFormat="1" ht="61.2" x14ac:dyDescent="0.25">
      <c r="B109" s="45" t="s">
        <v>206</v>
      </c>
      <c r="C109" s="46" t="s">
        <v>207</v>
      </c>
      <c r="D109" s="47" t="s">
        <v>155</v>
      </c>
      <c r="E109" s="48">
        <v>2910.6</v>
      </c>
      <c r="F109" s="49"/>
      <c r="G109" s="50"/>
      <c r="H109" s="49"/>
      <c r="I109" s="51"/>
      <c r="J109" s="52"/>
    </row>
    <row r="110" spans="2:10" s="44" customFormat="1" ht="71.400000000000006" x14ac:dyDescent="0.25">
      <c r="B110" s="45" t="s">
        <v>208</v>
      </c>
      <c r="C110" s="46" t="s">
        <v>209</v>
      </c>
      <c r="D110" s="47" t="s">
        <v>41</v>
      </c>
      <c r="E110" s="48">
        <v>30</v>
      </c>
      <c r="F110" s="49"/>
      <c r="G110" s="50"/>
      <c r="H110" s="49"/>
      <c r="I110" s="51"/>
      <c r="J110" s="52"/>
    </row>
    <row r="111" spans="2:10" s="44" customFormat="1" ht="13.2" x14ac:dyDescent="0.25">
      <c r="B111" s="41" t="s">
        <v>210</v>
      </c>
      <c r="C111" s="42" t="s">
        <v>211</v>
      </c>
      <c r="D111" s="42"/>
      <c r="E111" s="42">
        <v>0</v>
      </c>
      <c r="F111" s="42"/>
      <c r="G111" s="42"/>
      <c r="H111" s="43"/>
      <c r="I111" s="51"/>
      <c r="J111" s="52"/>
    </row>
    <row r="112" spans="2:10" s="44" customFormat="1" ht="51" x14ac:dyDescent="0.25">
      <c r="B112" s="45" t="s">
        <v>212</v>
      </c>
      <c r="C112" s="46" t="s">
        <v>114</v>
      </c>
      <c r="D112" s="47" t="s">
        <v>27</v>
      </c>
      <c r="E112" s="48">
        <v>182.49</v>
      </c>
      <c r="F112" s="49"/>
      <c r="G112" s="50"/>
      <c r="H112" s="49"/>
      <c r="I112" s="51"/>
      <c r="J112" s="52"/>
    </row>
    <row r="113" spans="2:10" s="44" customFormat="1" ht="40.799999999999997" x14ac:dyDescent="0.25">
      <c r="B113" s="45" t="s">
        <v>213</v>
      </c>
      <c r="C113" s="46" t="s">
        <v>116</v>
      </c>
      <c r="D113" s="47" t="s">
        <v>27</v>
      </c>
      <c r="E113" s="48">
        <v>182.49</v>
      </c>
      <c r="F113" s="49"/>
      <c r="G113" s="50"/>
      <c r="H113" s="49"/>
      <c r="I113" s="51"/>
      <c r="J113" s="52"/>
    </row>
    <row r="114" spans="2:10" s="44" customFormat="1" ht="40.799999999999997" x14ac:dyDescent="0.25">
      <c r="B114" s="45" t="s">
        <v>214</v>
      </c>
      <c r="C114" s="46" t="s">
        <v>118</v>
      </c>
      <c r="D114" s="47" t="s">
        <v>27</v>
      </c>
      <c r="E114" s="48">
        <v>182.49</v>
      </c>
      <c r="F114" s="49"/>
      <c r="G114" s="50"/>
      <c r="H114" s="49"/>
      <c r="I114" s="51"/>
      <c r="J114" s="52"/>
    </row>
    <row r="115" spans="2:10" s="44" customFormat="1" ht="30.6" x14ac:dyDescent="0.25">
      <c r="B115" s="45" t="s">
        <v>215</v>
      </c>
      <c r="C115" s="46" t="s">
        <v>216</v>
      </c>
      <c r="D115" s="47" t="s">
        <v>41</v>
      </c>
      <c r="E115" s="48">
        <v>21</v>
      </c>
      <c r="F115" s="49"/>
      <c r="G115" s="50"/>
      <c r="H115" s="49"/>
      <c r="I115" s="51"/>
      <c r="J115" s="52"/>
    </row>
    <row r="116" spans="2:10" s="44" customFormat="1" ht="30.6" x14ac:dyDescent="0.25">
      <c r="B116" s="45" t="s">
        <v>217</v>
      </c>
      <c r="C116" s="46" t="s">
        <v>218</v>
      </c>
      <c r="D116" s="47" t="s">
        <v>155</v>
      </c>
      <c r="E116" s="48">
        <v>11550</v>
      </c>
      <c r="F116" s="49"/>
      <c r="G116" s="50"/>
      <c r="H116" s="49"/>
      <c r="I116" s="51"/>
      <c r="J116" s="52"/>
    </row>
    <row r="117" spans="2:10" s="44" customFormat="1" ht="13.2" x14ac:dyDescent="0.25">
      <c r="B117" s="41" t="s">
        <v>219</v>
      </c>
      <c r="C117" s="42" t="s">
        <v>220</v>
      </c>
      <c r="D117" s="42"/>
      <c r="E117" s="42">
        <v>0</v>
      </c>
      <c r="F117" s="42"/>
      <c r="G117" s="42"/>
      <c r="H117" s="43"/>
      <c r="I117" s="51"/>
      <c r="J117" s="52"/>
    </row>
    <row r="118" spans="2:10" s="44" customFormat="1" ht="81.599999999999994" x14ac:dyDescent="0.25">
      <c r="B118" s="45" t="s">
        <v>221</v>
      </c>
      <c r="C118" s="46" t="s">
        <v>222</v>
      </c>
      <c r="D118" s="47" t="s">
        <v>27</v>
      </c>
      <c r="E118" s="48">
        <v>77.385000000000005</v>
      </c>
      <c r="F118" s="49"/>
      <c r="G118" s="50"/>
      <c r="H118" s="49"/>
      <c r="I118" s="51"/>
      <c r="J118" s="52"/>
    </row>
    <row r="119" spans="2:10" s="44" customFormat="1" ht="40.799999999999997" x14ac:dyDescent="0.25">
      <c r="B119" s="45" t="s">
        <v>223</v>
      </c>
      <c r="C119" s="46" t="s">
        <v>224</v>
      </c>
      <c r="D119" s="47" t="s">
        <v>27</v>
      </c>
      <c r="E119" s="48">
        <v>13.513500000000002</v>
      </c>
      <c r="F119" s="49"/>
      <c r="G119" s="50"/>
      <c r="H119" s="49"/>
      <c r="I119" s="51"/>
      <c r="J119" s="52"/>
    </row>
    <row r="120" spans="2:10" s="44" customFormat="1" ht="13.2" x14ac:dyDescent="0.25">
      <c r="B120" s="41" t="s">
        <v>225</v>
      </c>
      <c r="C120" s="42" t="s">
        <v>226</v>
      </c>
      <c r="D120" s="42"/>
      <c r="E120" s="42">
        <v>0</v>
      </c>
      <c r="F120" s="42"/>
      <c r="G120" s="42"/>
      <c r="H120" s="43"/>
      <c r="I120" s="51"/>
      <c r="J120" s="52"/>
    </row>
    <row r="121" spans="2:10" s="44" customFormat="1" ht="30.6" x14ac:dyDescent="0.25">
      <c r="B121" s="45" t="s">
        <v>227</v>
      </c>
      <c r="C121" s="46" t="s">
        <v>51</v>
      </c>
      <c r="D121" s="47" t="s">
        <v>27</v>
      </c>
      <c r="E121" s="48">
        <v>6.9300000000000006</v>
      </c>
      <c r="F121" s="49"/>
      <c r="G121" s="50"/>
      <c r="H121" s="49"/>
      <c r="I121" s="51"/>
      <c r="J121" s="52"/>
    </row>
    <row r="122" spans="2:10" s="44" customFormat="1" ht="30.6" x14ac:dyDescent="0.25">
      <c r="B122" s="45" t="s">
        <v>228</v>
      </c>
      <c r="C122" s="46" t="s">
        <v>53</v>
      </c>
      <c r="D122" s="47" t="s">
        <v>32</v>
      </c>
      <c r="E122" s="48">
        <v>5.7750000000000004</v>
      </c>
      <c r="F122" s="49"/>
      <c r="G122" s="50"/>
      <c r="H122" s="49"/>
      <c r="I122" s="51"/>
      <c r="J122" s="52"/>
    </row>
    <row r="123" spans="2:10" s="44" customFormat="1" ht="40.799999999999997" x14ac:dyDescent="0.25">
      <c r="B123" s="45" t="s">
        <v>229</v>
      </c>
      <c r="C123" s="46" t="s">
        <v>55</v>
      </c>
      <c r="D123" s="47" t="s">
        <v>27</v>
      </c>
      <c r="E123" s="48">
        <v>6.9300000000000006</v>
      </c>
      <c r="F123" s="49"/>
      <c r="G123" s="50"/>
      <c r="H123" s="49"/>
      <c r="I123" s="51"/>
      <c r="J123" s="52"/>
    </row>
    <row r="124" spans="2:10" s="44" customFormat="1" ht="40.799999999999997" x14ac:dyDescent="0.25">
      <c r="B124" s="45" t="s">
        <v>230</v>
      </c>
      <c r="C124" s="46" t="s">
        <v>57</v>
      </c>
      <c r="D124" s="47" t="s">
        <v>32</v>
      </c>
      <c r="E124" s="48">
        <v>5.7750000000000004</v>
      </c>
      <c r="F124" s="49"/>
      <c r="G124" s="50"/>
      <c r="H124" s="49"/>
      <c r="I124" s="51"/>
      <c r="J124" s="52"/>
    </row>
    <row r="125" spans="2:10" s="44" customFormat="1" ht="20.399999999999999" x14ac:dyDescent="0.25">
      <c r="B125" s="45" t="s">
        <v>231</v>
      </c>
      <c r="C125" s="46" t="s">
        <v>232</v>
      </c>
      <c r="D125" s="47" t="s">
        <v>27</v>
      </c>
      <c r="E125" s="48">
        <v>5.7750000000000004</v>
      </c>
      <c r="F125" s="49"/>
      <c r="G125" s="50"/>
      <c r="H125" s="49"/>
      <c r="I125" s="51"/>
      <c r="J125" s="52"/>
    </row>
    <row r="126" spans="2:10" s="44" customFormat="1" ht="30.6" x14ac:dyDescent="0.25">
      <c r="B126" s="45" t="s">
        <v>233</v>
      </c>
      <c r="C126" s="46" t="s">
        <v>234</v>
      </c>
      <c r="D126" s="47" t="s">
        <v>62</v>
      </c>
      <c r="E126" s="48">
        <v>23.1</v>
      </c>
      <c r="F126" s="49"/>
      <c r="G126" s="50"/>
      <c r="H126" s="49"/>
      <c r="I126" s="51"/>
      <c r="J126" s="52"/>
    </row>
    <row r="127" spans="2:10" s="44" customFormat="1" ht="40.799999999999997" x14ac:dyDescent="0.25">
      <c r="B127" s="45" t="s">
        <v>235</v>
      </c>
      <c r="C127" s="46" t="s">
        <v>236</v>
      </c>
      <c r="D127" s="47" t="s">
        <v>41</v>
      </c>
      <c r="E127" s="48">
        <v>6</v>
      </c>
      <c r="F127" s="49"/>
      <c r="G127" s="50"/>
      <c r="H127" s="49"/>
      <c r="I127" s="51"/>
      <c r="J127" s="52"/>
    </row>
    <row r="128" spans="2:10" s="44" customFormat="1" ht="30.6" x14ac:dyDescent="0.25">
      <c r="B128" s="45" t="s">
        <v>237</v>
      </c>
      <c r="C128" s="46" t="s">
        <v>238</v>
      </c>
      <c r="D128" s="47" t="s">
        <v>62</v>
      </c>
      <c r="E128" s="48">
        <v>18.711000000000002</v>
      </c>
      <c r="F128" s="49"/>
      <c r="G128" s="50"/>
      <c r="H128" s="49"/>
      <c r="I128" s="51"/>
      <c r="J128" s="52"/>
    </row>
    <row r="129" spans="2:10" s="44" customFormat="1" ht="40.799999999999997" x14ac:dyDescent="0.25">
      <c r="B129" s="45" t="s">
        <v>239</v>
      </c>
      <c r="C129" s="46" t="s">
        <v>240</v>
      </c>
      <c r="D129" s="47" t="s">
        <v>27</v>
      </c>
      <c r="E129" s="48">
        <v>31.185000000000006</v>
      </c>
      <c r="F129" s="49"/>
      <c r="G129" s="50"/>
      <c r="H129" s="49"/>
      <c r="I129" s="51"/>
      <c r="J129" s="52"/>
    </row>
    <row r="130" spans="2:10" s="44" customFormat="1" ht="40.799999999999997" x14ac:dyDescent="0.25">
      <c r="B130" s="45" t="s">
        <v>241</v>
      </c>
      <c r="C130" s="46" t="s">
        <v>242</v>
      </c>
      <c r="D130" s="47" t="s">
        <v>27</v>
      </c>
      <c r="E130" s="48">
        <v>62.370000000000012</v>
      </c>
      <c r="F130" s="49"/>
      <c r="G130" s="50"/>
      <c r="H130" s="49"/>
      <c r="I130" s="51"/>
      <c r="J130" s="52"/>
    </row>
    <row r="131" spans="2:10" s="44" customFormat="1" ht="40.799999999999997" x14ac:dyDescent="0.25">
      <c r="B131" s="45" t="s">
        <v>243</v>
      </c>
      <c r="C131" s="46" t="s">
        <v>82</v>
      </c>
      <c r="D131" s="47" t="s">
        <v>27</v>
      </c>
      <c r="E131" s="48">
        <v>62.370000000000012</v>
      </c>
      <c r="F131" s="49"/>
      <c r="G131" s="50"/>
      <c r="H131" s="49"/>
      <c r="I131" s="51"/>
      <c r="J131" s="52"/>
    </row>
    <row r="132" spans="2:10" s="44" customFormat="1" ht="30.6" x14ac:dyDescent="0.25">
      <c r="B132" s="45" t="s">
        <v>244</v>
      </c>
      <c r="C132" s="46" t="s">
        <v>245</v>
      </c>
      <c r="D132" s="47" t="s">
        <v>62</v>
      </c>
      <c r="E132" s="48">
        <v>12.474000000000004</v>
      </c>
      <c r="F132" s="49"/>
      <c r="G132" s="50"/>
      <c r="H132" s="49"/>
      <c r="I132" s="51"/>
      <c r="J132" s="52"/>
    </row>
    <row r="133" spans="2:10" s="44" customFormat="1" ht="30.6" x14ac:dyDescent="0.25">
      <c r="B133" s="45" t="s">
        <v>246</v>
      </c>
      <c r="C133" s="46" t="s">
        <v>247</v>
      </c>
      <c r="D133" s="47" t="s">
        <v>32</v>
      </c>
      <c r="E133" s="48">
        <v>1.3860000000000001</v>
      </c>
      <c r="F133" s="49"/>
      <c r="G133" s="50"/>
      <c r="H133" s="49"/>
      <c r="I133" s="51"/>
      <c r="J133" s="52"/>
    </row>
    <row r="134" spans="2:10" s="44" customFormat="1" ht="30.6" x14ac:dyDescent="0.25">
      <c r="B134" s="45" t="s">
        <v>248</v>
      </c>
      <c r="C134" s="46" t="s">
        <v>72</v>
      </c>
      <c r="D134" s="47" t="s">
        <v>27</v>
      </c>
      <c r="E134" s="48">
        <v>6.9300000000000006</v>
      </c>
      <c r="F134" s="49"/>
      <c r="G134" s="50"/>
      <c r="H134" s="49"/>
      <c r="I134" s="51"/>
      <c r="J134" s="52"/>
    </row>
    <row r="135" spans="2:10" s="44" customFormat="1" ht="20.399999999999999" x14ac:dyDescent="0.25">
      <c r="B135" s="45" t="s">
        <v>249</v>
      </c>
      <c r="C135" s="46" t="s">
        <v>74</v>
      </c>
      <c r="D135" s="47" t="s">
        <v>62</v>
      </c>
      <c r="E135" s="48">
        <v>11.55</v>
      </c>
      <c r="F135" s="49"/>
      <c r="G135" s="50"/>
      <c r="H135" s="49"/>
      <c r="I135" s="51"/>
      <c r="J135" s="52"/>
    </row>
    <row r="136" spans="2:10" s="44" customFormat="1" ht="61.2" x14ac:dyDescent="0.25">
      <c r="B136" s="45" t="s">
        <v>250</v>
      </c>
      <c r="C136" s="46" t="s">
        <v>251</v>
      </c>
      <c r="D136" s="47" t="s">
        <v>155</v>
      </c>
      <c r="E136" s="48">
        <v>90.921599999999998</v>
      </c>
      <c r="F136" s="49"/>
      <c r="G136" s="50"/>
      <c r="H136" s="49"/>
      <c r="I136" s="51"/>
      <c r="J136" s="52"/>
    </row>
    <row r="137" spans="2:10" s="44" customFormat="1" ht="51" x14ac:dyDescent="0.25">
      <c r="B137" s="45" t="s">
        <v>252</v>
      </c>
      <c r="C137" s="46" t="s">
        <v>253</v>
      </c>
      <c r="D137" s="47" t="s">
        <v>41</v>
      </c>
      <c r="E137" s="48">
        <v>2</v>
      </c>
      <c r="F137" s="49"/>
      <c r="G137" s="50"/>
      <c r="H137" s="49"/>
      <c r="I137" s="51"/>
      <c r="J137" s="52"/>
    </row>
    <row r="138" spans="2:10" s="44" customFormat="1" ht="30.6" x14ac:dyDescent="0.25">
      <c r="B138" s="45" t="s">
        <v>254</v>
      </c>
      <c r="C138" s="46" t="s">
        <v>255</v>
      </c>
      <c r="D138" s="47" t="s">
        <v>27</v>
      </c>
      <c r="E138" s="48">
        <v>13.860000000000001</v>
      </c>
      <c r="F138" s="49"/>
      <c r="G138" s="50"/>
      <c r="H138" s="49"/>
      <c r="I138" s="51"/>
      <c r="J138" s="52"/>
    </row>
    <row r="139" spans="2:10" s="44" customFormat="1" ht="40.799999999999997" x14ac:dyDescent="0.25">
      <c r="B139" s="45" t="s">
        <v>256</v>
      </c>
      <c r="C139" s="46" t="s">
        <v>257</v>
      </c>
      <c r="D139" s="47" t="s">
        <v>27</v>
      </c>
      <c r="E139" s="48">
        <v>62.370000000000012</v>
      </c>
      <c r="F139" s="49"/>
      <c r="G139" s="50"/>
      <c r="H139" s="49"/>
      <c r="I139" s="51"/>
      <c r="J139" s="52"/>
    </row>
    <row r="140" spans="2:10" s="44" customFormat="1" ht="30.6" x14ac:dyDescent="0.25">
      <c r="B140" s="45" t="s">
        <v>258</v>
      </c>
      <c r="C140" s="46" t="s">
        <v>259</v>
      </c>
      <c r="D140" s="47" t="s">
        <v>27</v>
      </c>
      <c r="E140" s="48">
        <v>6.9300000000000006</v>
      </c>
      <c r="F140" s="49"/>
      <c r="G140" s="50"/>
      <c r="H140" s="49"/>
      <c r="I140" s="51"/>
      <c r="J140" s="52"/>
    </row>
    <row r="141" spans="2:10" s="44" customFormat="1" ht="40.799999999999997" x14ac:dyDescent="0.25">
      <c r="B141" s="45" t="s">
        <v>260</v>
      </c>
      <c r="C141" s="46" t="s">
        <v>92</v>
      </c>
      <c r="D141" s="47" t="s">
        <v>41</v>
      </c>
      <c r="E141" s="48">
        <v>2</v>
      </c>
      <c r="F141" s="49"/>
      <c r="G141" s="50"/>
      <c r="H141" s="49"/>
      <c r="I141" s="51"/>
      <c r="J141" s="52"/>
    </row>
    <row r="142" spans="2:10" s="44" customFormat="1" ht="13.2" x14ac:dyDescent="0.25">
      <c r="B142" s="41" t="s">
        <v>261</v>
      </c>
      <c r="C142" s="42" t="s">
        <v>262</v>
      </c>
      <c r="D142" s="42"/>
      <c r="E142" s="42">
        <v>0</v>
      </c>
      <c r="F142" s="42"/>
      <c r="G142" s="42"/>
      <c r="H142" s="43"/>
      <c r="I142" s="51"/>
      <c r="J142" s="52"/>
    </row>
    <row r="143" spans="2:10" s="44" customFormat="1" ht="30.6" x14ac:dyDescent="0.25">
      <c r="B143" s="45" t="s">
        <v>263</v>
      </c>
      <c r="C143" s="46" t="s">
        <v>264</v>
      </c>
      <c r="D143" s="47" t="s">
        <v>32</v>
      </c>
      <c r="E143" s="48">
        <v>188.55375000000004</v>
      </c>
      <c r="F143" s="49"/>
      <c r="G143" s="50"/>
      <c r="H143" s="49"/>
      <c r="I143" s="51"/>
      <c r="J143" s="52"/>
    </row>
    <row r="144" spans="2:10" s="44" customFormat="1" ht="30.6" x14ac:dyDescent="0.25">
      <c r="B144" s="45" t="s">
        <v>265</v>
      </c>
      <c r="C144" s="46" t="s">
        <v>266</v>
      </c>
      <c r="D144" s="47" t="s">
        <v>267</v>
      </c>
      <c r="E144" s="48">
        <v>3205.3560000000002</v>
      </c>
      <c r="F144" s="49"/>
      <c r="G144" s="50"/>
      <c r="H144" s="49"/>
      <c r="I144" s="51"/>
      <c r="J144" s="52"/>
    </row>
    <row r="145" spans="1:10" s="44" customFormat="1" ht="20.399999999999999" x14ac:dyDescent="0.25">
      <c r="B145" s="45" t="s">
        <v>268</v>
      </c>
      <c r="C145" s="46" t="s">
        <v>47</v>
      </c>
      <c r="D145" s="47" t="s">
        <v>27</v>
      </c>
      <c r="E145" s="48">
        <v>1605.4500000000003</v>
      </c>
      <c r="F145" s="49"/>
      <c r="G145" s="50"/>
      <c r="H145" s="49"/>
      <c r="I145" s="51"/>
      <c r="J145" s="52"/>
    </row>
    <row r="146" spans="1:10" s="44" customFormat="1" ht="12" customHeight="1" x14ac:dyDescent="0.25">
      <c r="B146" s="45"/>
      <c r="C146" s="46"/>
      <c r="D146" s="47"/>
      <c r="E146" s="48"/>
      <c r="F146" s="53"/>
      <c r="G146" s="50"/>
      <c r="H146" s="49"/>
    </row>
    <row r="147" spans="1:10" s="44" customFormat="1" ht="12" customHeight="1" x14ac:dyDescent="0.25">
      <c r="B147" s="45"/>
      <c r="C147" s="46"/>
      <c r="D147" s="47"/>
      <c r="E147" s="48"/>
      <c r="F147" s="53"/>
      <c r="G147" s="50"/>
      <c r="H147" s="49"/>
    </row>
    <row r="148" spans="1:10" s="44" customFormat="1" ht="13.2" x14ac:dyDescent="0.25">
      <c r="B148" s="45"/>
      <c r="C148" s="46"/>
      <c r="D148" s="47"/>
      <c r="E148" s="48"/>
      <c r="F148" s="53"/>
      <c r="G148" s="50"/>
      <c r="H148" s="49"/>
    </row>
    <row r="149" spans="1:10" s="44" customFormat="1" ht="13.2" x14ac:dyDescent="0.25">
      <c r="B149" s="41"/>
      <c r="C149" s="42" t="s">
        <v>269</v>
      </c>
      <c r="D149" s="42"/>
      <c r="E149" s="42"/>
      <c r="F149" s="42"/>
      <c r="G149" s="42"/>
      <c r="H149" s="43"/>
    </row>
    <row r="150" spans="1:10" s="54" customFormat="1" ht="79.2" x14ac:dyDescent="0.25">
      <c r="B150" s="55"/>
      <c r="C150" s="56" t="str">
        <f>C8</f>
        <v xml:space="preserve">Mantenimiento y adecuacion de espacios a inmueble municipal, trabajos a realizar, rehabilitación de baños, impermeabilizacion de azoteas, pintura vinilica y de esmalte, luminarias, sustitución de piso, adecuacion de rampas y accesos,  cambio de protecciones elaboracion de barandales, asi como trabajos complementarios, en el mercado constitucion , ubicado en calzada constituyentes y glorieta, col. Constitución en el municipio de Zapopan , Jalisco. </v>
      </c>
      <c r="D150" s="57"/>
      <c r="E150" s="58"/>
      <c r="F150" s="59"/>
      <c r="G150" s="59"/>
      <c r="H150" s="59"/>
    </row>
    <row r="151" spans="1:10" s="54" customFormat="1" ht="13.2" x14ac:dyDescent="0.25">
      <c r="B151" s="55"/>
      <c r="C151" s="56"/>
      <c r="D151" s="57"/>
      <c r="E151" s="58"/>
      <c r="F151" s="59"/>
      <c r="G151" s="59"/>
      <c r="H151" s="59"/>
    </row>
    <row r="152" spans="1:10" s="54" customFormat="1" ht="13.2" x14ac:dyDescent="0.25">
      <c r="B152" s="55"/>
      <c r="C152" s="56"/>
      <c r="D152" s="57"/>
      <c r="E152" s="58"/>
      <c r="F152" s="59"/>
      <c r="G152" s="59"/>
      <c r="H152" s="59"/>
    </row>
    <row r="153" spans="1:10" s="54" customFormat="1" ht="13.2" x14ac:dyDescent="0.25">
      <c r="B153" s="60">
        <f>B13</f>
        <v>0</v>
      </c>
      <c r="C153" s="61">
        <f>C13</f>
        <v>0</v>
      </c>
      <c r="D153" s="57"/>
      <c r="E153" s="58"/>
      <c r="F153" s="59"/>
      <c r="G153" s="59"/>
      <c r="H153" s="62">
        <f>H13</f>
        <v>0</v>
      </c>
    </row>
    <row r="155" spans="1:10" s="65" customFormat="1" ht="13.2" x14ac:dyDescent="0.25">
      <c r="A155" s="54"/>
      <c r="B155" s="63" t="s">
        <v>23</v>
      </c>
      <c r="C155" s="56" t="str">
        <f t="shared" ref="C155:C161" si="0">VLOOKUP(B155,$B$19:$H$110,2,)</f>
        <v>DEMOLICIONES Y DESMANTELAMIENTO</v>
      </c>
      <c r="D155" s="57"/>
      <c r="E155" s="58"/>
      <c r="F155" s="59"/>
      <c r="G155" s="59"/>
      <c r="H155" s="64">
        <f>VLOOKUP(B155,B19:H110,7,FALSE)</f>
        <v>0</v>
      </c>
    </row>
    <row r="156" spans="1:10" s="65" customFormat="1" ht="13.2" x14ac:dyDescent="0.25">
      <c r="A156" s="54"/>
      <c r="B156" s="63" t="s">
        <v>48</v>
      </c>
      <c r="C156" s="56" t="str">
        <f t="shared" si="0"/>
        <v>ALBAÑILERIAS</v>
      </c>
      <c r="D156" s="57"/>
      <c r="E156" s="58"/>
      <c r="F156" s="59"/>
      <c r="G156" s="59"/>
      <c r="H156" s="64">
        <f>VLOOKUP(B156,B20:H148,7,FALSE)</f>
        <v>0</v>
      </c>
    </row>
    <row r="157" spans="1:10" s="54" customFormat="1" ht="13.2" x14ac:dyDescent="0.25">
      <c r="B157" s="63" t="s">
        <v>77</v>
      </c>
      <c r="C157" s="56" t="str">
        <f t="shared" si="0"/>
        <v>PINTURA</v>
      </c>
      <c r="D157" s="57"/>
      <c r="E157" s="58"/>
      <c r="F157" s="59"/>
      <c r="G157" s="59"/>
      <c r="H157" s="64">
        <f>VLOOKUP(B157,B30:H149,7,FALSE)</f>
        <v>0</v>
      </c>
    </row>
    <row r="158" spans="1:10" s="54" customFormat="1" ht="13.2" x14ac:dyDescent="0.25">
      <c r="B158" s="63" t="s">
        <v>99</v>
      </c>
      <c r="C158" s="56" t="str">
        <f t="shared" si="0"/>
        <v>IMPERMEABILIZANTE</v>
      </c>
      <c r="D158" s="57"/>
      <c r="E158" s="58"/>
      <c r="F158" s="59"/>
      <c r="G158" s="59"/>
      <c r="H158" s="64">
        <f>VLOOKUP(B158,B30:H150,7,FALSE)</f>
        <v>0</v>
      </c>
    </row>
    <row r="159" spans="1:10" s="54" customFormat="1" ht="13.2" x14ac:dyDescent="0.25">
      <c r="B159" s="63" t="s">
        <v>119</v>
      </c>
      <c r="C159" s="56" t="str">
        <f t="shared" si="0"/>
        <v>INSTALACIÓN HIDRAULICA Y SANITARIA</v>
      </c>
      <c r="D159" s="57"/>
      <c r="E159" s="58"/>
      <c r="F159" s="59"/>
      <c r="G159" s="59"/>
      <c r="H159" s="64">
        <f>VLOOKUP(B159,B30:H153,7,FALSE)</f>
        <v>0</v>
      </c>
    </row>
    <row r="160" spans="1:10" s="54" customFormat="1" ht="13.2" x14ac:dyDescent="0.25">
      <c r="B160" s="63" t="s">
        <v>158</v>
      </c>
      <c r="C160" s="56" t="str">
        <f t="shared" si="0"/>
        <v>INSTALACIÓN ELECTRICA</v>
      </c>
      <c r="D160" s="57"/>
      <c r="E160" s="58"/>
      <c r="F160" s="59"/>
      <c r="G160" s="59"/>
      <c r="H160" s="64">
        <f>VLOOKUP(B160,B30:H154,7,FALSE)</f>
        <v>0</v>
      </c>
    </row>
    <row r="161" spans="2:8" s="54" customFormat="1" ht="13.2" x14ac:dyDescent="0.25">
      <c r="B161" s="63" t="s">
        <v>198</v>
      </c>
      <c r="C161" s="56" t="str">
        <f t="shared" si="0"/>
        <v>HERRERIA</v>
      </c>
      <c r="D161" s="57"/>
      <c r="E161" s="58"/>
      <c r="F161" s="59"/>
      <c r="G161" s="59"/>
      <c r="H161" s="64">
        <f>VLOOKUP(B161,B31:H155,7,FALSE)</f>
        <v>0</v>
      </c>
    </row>
    <row r="162" spans="2:8" s="54" customFormat="1" ht="13.2" x14ac:dyDescent="0.25">
      <c r="B162" s="63" t="s">
        <v>210</v>
      </c>
      <c r="C162" s="56" t="str">
        <f>VLOOKUP(B162,$B$19:$H$145,2,)</f>
        <v>AZOTEA</v>
      </c>
      <c r="D162" s="57"/>
      <c r="E162" s="58"/>
      <c r="F162" s="59"/>
      <c r="G162" s="59"/>
      <c r="H162" s="64">
        <f>VLOOKUP(B162,B30:H155,7,FALSE)</f>
        <v>0</v>
      </c>
    </row>
    <row r="163" spans="2:8" s="54" customFormat="1" ht="13.2" x14ac:dyDescent="0.25">
      <c r="B163" s="63" t="s">
        <v>219</v>
      </c>
      <c r="C163" s="56" t="str">
        <f>VLOOKUP(B163,$B$19:$H$145,2,)</f>
        <v>TABLAROCA</v>
      </c>
      <c r="D163" s="57"/>
      <c r="E163" s="58"/>
      <c r="F163" s="59"/>
      <c r="G163" s="59"/>
      <c r="H163" s="64">
        <f>VLOOKUP(B163,B31:H156,7,FALSE)</f>
        <v>0</v>
      </c>
    </row>
    <row r="164" spans="2:8" s="54" customFormat="1" ht="13.2" x14ac:dyDescent="0.25">
      <c r="B164" s="63" t="s">
        <v>225</v>
      </c>
      <c r="C164" s="56" t="str">
        <f>VLOOKUP(B164,$B$19:$H$145,2,)</f>
        <v>TOLVA</v>
      </c>
      <c r="D164" s="57"/>
      <c r="E164" s="58"/>
      <c r="F164" s="59"/>
      <c r="G164" s="59"/>
      <c r="H164" s="64">
        <f>VLOOKUP(B164,B41:H157,7,FALSE)</f>
        <v>0</v>
      </c>
    </row>
    <row r="165" spans="2:8" s="54" customFormat="1" ht="13.2" x14ac:dyDescent="0.25">
      <c r="B165" s="63" t="s">
        <v>261</v>
      </c>
      <c r="C165" s="56" t="str">
        <f>VLOOKUP(B165,$B$19:$H$145,2,)</f>
        <v>LIMPIEZA</v>
      </c>
      <c r="D165" s="57"/>
      <c r="E165" s="58"/>
      <c r="F165" s="59"/>
      <c r="G165" s="59"/>
      <c r="H165" s="64">
        <f>VLOOKUP(B165,B42:H158,7,FALSE)</f>
        <v>0</v>
      </c>
    </row>
    <row r="166" spans="2:8" s="54" customFormat="1" ht="13.2" x14ac:dyDescent="0.25">
      <c r="B166" s="66"/>
      <c r="C166" s="67"/>
      <c r="D166" s="57"/>
      <c r="E166" s="58"/>
      <c r="F166" s="59"/>
      <c r="G166" s="59"/>
      <c r="H166" s="68"/>
    </row>
    <row r="167" spans="2:8" s="54" customFormat="1" ht="13.2" x14ac:dyDescent="0.25">
      <c r="B167" s="66"/>
      <c r="C167" s="67"/>
      <c r="D167" s="57"/>
      <c r="E167" s="58"/>
      <c r="F167" s="59"/>
      <c r="G167" s="59"/>
      <c r="H167" s="68"/>
    </row>
    <row r="168" spans="2:8" s="54" customFormat="1" ht="13.2" x14ac:dyDescent="0.25">
      <c r="B168" s="66"/>
      <c r="C168" s="67"/>
      <c r="D168" s="57"/>
      <c r="E168" s="58"/>
      <c r="F168" s="59"/>
      <c r="G168" s="59"/>
      <c r="H168" s="68"/>
    </row>
    <row r="169" spans="2:8" s="54" customFormat="1" ht="13.2" x14ac:dyDescent="0.25">
      <c r="B169" s="66"/>
      <c r="C169" s="67"/>
      <c r="D169" s="57"/>
      <c r="E169" s="58"/>
      <c r="F169" s="59"/>
      <c r="G169" s="59"/>
      <c r="H169" s="68"/>
    </row>
    <row r="170" spans="2:8" s="54" customFormat="1" ht="13.2" x14ac:dyDescent="0.25">
      <c r="B170" s="66"/>
      <c r="C170" s="67"/>
      <c r="D170" s="57"/>
      <c r="E170" s="58"/>
      <c r="F170" s="59"/>
      <c r="G170" s="59"/>
      <c r="H170" s="68"/>
    </row>
    <row r="171" spans="2:8" s="54" customFormat="1" ht="13.2" x14ac:dyDescent="0.25">
      <c r="B171" s="66"/>
      <c r="C171" s="67"/>
      <c r="D171" s="57"/>
      <c r="E171" s="58"/>
      <c r="F171" s="59"/>
      <c r="G171" s="59"/>
      <c r="H171" s="68"/>
    </row>
    <row r="172" spans="2:8" s="54" customFormat="1" ht="13.2" x14ac:dyDescent="0.25">
      <c r="B172" s="66"/>
      <c r="C172" s="67"/>
      <c r="D172" s="57"/>
      <c r="E172" s="58"/>
      <c r="F172" s="59"/>
      <c r="G172" s="59"/>
      <c r="H172" s="68"/>
    </row>
    <row r="173" spans="2:8" s="54" customFormat="1" ht="13.2" x14ac:dyDescent="0.25">
      <c r="B173" s="66"/>
      <c r="C173" s="67"/>
      <c r="D173" s="57"/>
      <c r="E173" s="58"/>
      <c r="F173" s="59"/>
      <c r="G173" s="59"/>
      <c r="H173" s="68"/>
    </row>
    <row r="174" spans="2:8" s="54" customFormat="1" ht="13.2" x14ac:dyDescent="0.25">
      <c r="B174" s="66"/>
      <c r="C174" s="67"/>
      <c r="D174" s="57"/>
      <c r="E174" s="58"/>
      <c r="F174" s="59"/>
      <c r="G174" s="59"/>
      <c r="H174" s="68"/>
    </row>
    <row r="175" spans="2:8" s="54" customFormat="1" ht="16.5" customHeight="1" x14ac:dyDescent="0.25">
      <c r="B175" s="104" t="s">
        <v>270</v>
      </c>
      <c r="C175" s="104"/>
      <c r="D175" s="69"/>
      <c r="E175" s="69"/>
      <c r="F175" s="70" t="s">
        <v>271</v>
      </c>
      <c r="G175" s="70"/>
      <c r="H175" s="71">
        <f>H155+H156+H157+H158+H159+H160+H161+H162+H163+H164+H165</f>
        <v>0</v>
      </c>
    </row>
    <row r="176" spans="2:8" s="54" customFormat="1" ht="13.8" x14ac:dyDescent="0.25">
      <c r="B176" s="105" t="e">
        <f ca="1">Enletras(H177)</f>
        <v>#NAME?</v>
      </c>
      <c r="C176" s="105"/>
      <c r="D176" s="105"/>
      <c r="E176" s="105"/>
      <c r="F176" s="70" t="s">
        <v>272</v>
      </c>
      <c r="G176" s="70"/>
      <c r="H176" s="72">
        <f>H175*0.16</f>
        <v>0</v>
      </c>
    </row>
    <row r="177" spans="2:8" s="54" customFormat="1" ht="15.6" x14ac:dyDescent="0.25">
      <c r="B177" s="105"/>
      <c r="C177" s="105"/>
      <c r="D177" s="105"/>
      <c r="E177" s="105"/>
      <c r="F177" s="70" t="s">
        <v>273</v>
      </c>
      <c r="G177" s="70"/>
      <c r="H177" s="73">
        <f>H175+H176</f>
        <v>0</v>
      </c>
    </row>
    <row r="180" spans="2:8" ht="12.75" customHeight="1" x14ac:dyDescent="0.25">
      <c r="H180" s="75"/>
    </row>
    <row r="181" spans="2:8" ht="12.75" customHeight="1" x14ac:dyDescent="0.25">
      <c r="H181" s="75"/>
    </row>
    <row r="182" spans="2:8" ht="12.75" customHeight="1" x14ac:dyDescent="0.25">
      <c r="H182" s="75"/>
    </row>
  </sheetData>
  <protectedRanges>
    <protectedRange sqref="C12:D12 C8" name="DATOS_3"/>
    <protectedRange sqref="G7:G10" name="DATOS_3_1"/>
    <protectedRange sqref="D2" name="DATOS_1_2_1"/>
  </protectedRanges>
  <mergeCells count="11">
    <mergeCell ref="H12:H13"/>
    <mergeCell ref="B15:H15"/>
    <mergeCell ref="A18:H18"/>
    <mergeCell ref="B175:C175"/>
    <mergeCell ref="B176:E177"/>
    <mergeCell ref="D2:G2"/>
    <mergeCell ref="D3:G6"/>
    <mergeCell ref="C8:C10"/>
    <mergeCell ref="D11:G11"/>
    <mergeCell ref="C12:C13"/>
    <mergeCell ref="D12:G13"/>
  </mergeCells>
  <printOptions horizontalCentered="1"/>
  <pageMargins left="0.39370078740157483" right="0.39370078740157483" top="0.39370078740157483" bottom="0.39370078740157483" header="0.27559055118110237" footer="0.19685039370078741"/>
  <pageSetup scale="62" fitToWidth="6" fitToHeight="6" orientation="landscape" r:id="rId1"/>
  <headerFooter>
    <oddFooter>&amp;CPágina &amp;P de &amp;N</oddFooter>
  </headerFooter>
  <rowBreaks count="2" manualBreakCount="2">
    <brk id="146" max="7" man="1"/>
    <brk id="17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DCI-MUN-RM-IM-LP-014-2023</vt:lpstr>
      <vt:lpstr>'DCI-MUN-RM-IM-LP-014-2023'!Área_de_impresión</vt:lpstr>
      <vt:lpstr>'DCI-MUN-RM-IM-LP-014-2023'!Títulos_a_imprimir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Osvaldo Garcia Romero</dc:creator>
  <cp:lastModifiedBy>Oscar Osvaldo Garcia Romero</cp:lastModifiedBy>
  <dcterms:created xsi:type="dcterms:W3CDTF">2023-08-16T16:00:19Z</dcterms:created>
  <dcterms:modified xsi:type="dcterms:W3CDTF">2023-08-16T18:52:03Z</dcterms:modified>
</cp:coreProperties>
</file>