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. Inspección y Vigilancia\"/>
    </mc:Choice>
  </mc:AlternateContent>
  <xr:revisionPtr revIDLastSave="0" documentId="13_ncr:1_{BDEA8915-A4F8-4F39-B500-7133E65C3E7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Inspección " sheetId="1" r:id="rId1"/>
  </sheets>
  <calcPr calcId="191029"/>
</workbook>
</file>

<file path=xl/calcChain.xml><?xml version="1.0" encoding="utf-8"?>
<calcChain xmlns="http://schemas.openxmlformats.org/spreadsheetml/2006/main">
  <c r="I13" i="1" l="1"/>
  <c r="D13" i="1" l="1"/>
  <c r="E13" i="1"/>
  <c r="F13" i="1"/>
  <c r="G13" i="1"/>
  <c r="H13" i="1"/>
  <c r="J13" i="1"/>
  <c r="K13" i="1"/>
  <c r="L13" i="1"/>
  <c r="M13" i="1"/>
  <c r="N13" i="1"/>
  <c r="O13" i="1"/>
  <c r="P7" i="1" l="1"/>
  <c r="P8" i="1"/>
  <c r="P9" i="1"/>
  <c r="P10" i="1"/>
  <c r="P11" i="1"/>
  <c r="P12" i="1"/>
  <c r="P6" i="1"/>
  <c r="Q6" i="1" l="1"/>
  <c r="Q11" i="1"/>
  <c r="Q10" i="1"/>
  <c r="Q9" i="1"/>
  <c r="Q8" i="1"/>
  <c r="Q7" i="1"/>
  <c r="Q12" i="1" l="1"/>
</calcChain>
</file>

<file path=xl/sharedStrings.xml><?xml version="1.0" encoding="utf-8"?>
<sst xmlns="http://schemas.openxmlformats.org/spreadsheetml/2006/main" count="35" uniqueCount="27">
  <si>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</si>
  <si>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</si>
  <si>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</si>
  <si>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</si>
  <si>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</si>
  <si>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</si>
  <si>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</si>
  <si>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</si>
  <si>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</si>
  <si>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</si>
  <si>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</si>
  <si>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FUTURO</t>
  </si>
  <si>
    <t>Presidente</t>
  </si>
  <si>
    <t>Emmanuel Alejandro Puerto Covarrubias</t>
  </si>
  <si>
    <t xml:space="preserve">Iván Ricardo Chávez Gómez </t>
  </si>
  <si>
    <t>Estefanía Juarez Limón</t>
  </si>
  <si>
    <t>Fabian Aceves Dávalos</t>
  </si>
  <si>
    <t>Gabriela Alejandra Magaña Enríquez</t>
  </si>
  <si>
    <t>Dulce Sarahí Cortes Vite</t>
  </si>
  <si>
    <t>José Pedro Kumamoto Aguilar</t>
  </si>
  <si>
    <t>PRI</t>
  </si>
  <si>
    <t xml:space="preserve">COMISIÓN COLEGIADA Y PERMANENTE DE INSPECCIÓN Y VIGILANCIA </t>
  </si>
  <si>
    <t>SEPTIEMBRE</t>
  </si>
  <si>
    <t>OCTUBRE</t>
  </si>
  <si>
    <t>NOVIEMBRE</t>
  </si>
  <si>
    <t>DICIEMBRE</t>
  </si>
  <si>
    <t>ESTADÍSTICA DE ASISTENCIA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</si>
</sst>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9"/>
      <color theme="1"/>
      <name val="Century Gothic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8" fillId="2" borderId="0" xfId="0" applyFont="1" applyFill="1" applyAlignment="1"/>
    <xf numFmtId="0" fontId="8" fillId="2" borderId="0" xfId="0" applyFont="1" applyFill="1"/>
    <xf numFmtId="0" fontId="8" fillId="0" borderId="0" xfId="0" applyFont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l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INSPECCIÓN Y VIGILANCIA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5411612014032926E-2"/>
          <c:y val="3.5692946019722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Inspección '!$A$6:$A$11</c:f>
              <c:strCache>
                <c:ptCount val="6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Inspección '!$A$6:$A$12</c:f>
              <c:strCache>
                <c:ptCount val="7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Inspección '!$P$6:$P$12</c:f>
              <c:numCache>
                <c:formatCode>0</c:formatCode>
                <c:ptCount val="7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E-4304-9DE8-29BB3D477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184920"/>
        <c:axId val="316185704"/>
      </c:barChart>
      <c:catAx>
        <c:axId val="316184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85704"/>
        <c:crosses val="autoZero"/>
        <c:auto val="1"/>
        <c:lblAlgn val="ctr"/>
        <c:lblOffset val="100"/>
        <c:tickLblSkip val="1"/>
        <c:noMultiLvlLbl val="0"/>
      </c:catAx>
      <c:valAx>
        <c:axId val="31618570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849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2.1951351427792386E-2"/>
          <c:y val="2.4254871612234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Inspección '!$A$6:$A$11</c:f>
              <c:strCache>
                <c:ptCount val="6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DA-4FA2-B0CA-0782015D8CD9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DA-4FA2-B0CA-0782015D8CD9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DA-4FA2-B0CA-0782015D8CD9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DA-4FA2-B0CA-0782015D8CD9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DA-4FA2-B0CA-0782015D8CD9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DA-4FA2-B0CA-0782015D8CD9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DDA-4FA2-B0CA-0782015D8CD9}"/>
              </c:ext>
            </c:extLst>
          </c:dPt>
          <c:dPt>
            <c:idx val="7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DDA-4FA2-B0CA-0782015D8CD9}"/>
              </c:ext>
            </c:extLst>
          </c:dPt>
          <c:dPt>
            <c:idx val="8"/>
            <c:bubble3D val="0"/>
            <c:spPr>
              <a:solidFill>
                <a:schemeClr val="accent5">
                  <a:tint val="1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DDA-4FA2-B0CA-0782015D8CD9}"/>
              </c:ext>
            </c:extLst>
          </c:dPt>
          <c:dPt>
            <c:idx val="9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DDA-4FA2-B0CA-0782015D8CD9}"/>
              </c:ext>
            </c:extLst>
          </c:dPt>
          <c:dPt>
            <c:idx val="10"/>
            <c:bubble3D val="0"/>
            <c:spPr>
              <a:solidFill>
                <a:schemeClr val="accent5">
                  <a:tint val="7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DDA-4FA2-B0CA-0782015D8CD9}"/>
              </c:ext>
            </c:extLst>
          </c:dPt>
          <c:cat>
            <c:strRef>
              <c:f>'Estadística Inspección '!$A$6:$A$12</c:f>
              <c:strCache>
                <c:ptCount val="7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Inspección '!$Q$6:$Q$12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DDA-4FA2-B0CA-0782015D8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 Y</a:t>
            </a:r>
            <a:r>
              <a:rPr lang="es-MX" sz="1000" baseline="0">
                <a:latin typeface="Century Gothic" pitchFamily="34" charset="0"/>
              </a:rPr>
              <a:t> VIGILANCIA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8788436399734834E-2"/>
          <c:y val="2.6067782371237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Inspección '!$D$5:$O$5</c:f>
              <c:strCache>
                <c:ptCount val="12"/>
                <c:pt idx="0">
                  <c:v>20/01/2023</c:v>
                </c:pt>
                <c:pt idx="1">
                  <c:v>22/02/2023</c:v>
                </c:pt>
                <c:pt idx="2">
                  <c:v>22/03/2023</c:v>
                </c:pt>
                <c:pt idx="3">
                  <c:v>20/04/2023</c:v>
                </c:pt>
                <c:pt idx="4">
                  <c:v>18/05/2023</c:v>
                </c:pt>
                <c:pt idx="5">
                  <c:v>21/06/2023</c:v>
                </c:pt>
                <c:pt idx="6">
                  <c:v>13/07/2023</c:v>
                </c:pt>
                <c:pt idx="7">
                  <c:v>16/08/2023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Inspección '!$D$13:$O$13</c:f>
              <c:numCache>
                <c:formatCode>0</c:formatCode>
                <c:ptCount val="12"/>
                <c:pt idx="0">
                  <c:v>85.714285714285708</c:v>
                </c:pt>
                <c:pt idx="1">
                  <c:v>100</c:v>
                </c:pt>
                <c:pt idx="2">
                  <c:v>71.428571428571431</c:v>
                </c:pt>
                <c:pt idx="3">
                  <c:v>71.428571428571431</c:v>
                </c:pt>
                <c:pt idx="4">
                  <c:v>57.142857142857139</c:v>
                </c:pt>
                <c:pt idx="5">
                  <c:v>85.714285714285708</c:v>
                </c:pt>
                <c:pt idx="6">
                  <c:v>71.428571428571431</c:v>
                </c:pt>
                <c:pt idx="7">
                  <c:v>85.714285714285708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C-4E52-A3BF-88164261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16190408"/>
        <c:axId val="316184136"/>
        <c:axId val="0"/>
      </c:bar3DChart>
      <c:catAx>
        <c:axId val="316190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84136"/>
        <c:crosses val="autoZero"/>
        <c:auto val="0"/>
        <c:lblAlgn val="ctr"/>
        <c:lblOffset val="100"/>
        <c:noMultiLvlLbl val="0"/>
      </c:catAx>
      <c:valAx>
        <c:axId val="31618413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904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240243</xdr:colOff>
      <xdr:row>13</xdr:row>
      <xdr:rowOff>247382</xdr:rowOff>
    </xdr:from>
    <xdr:to>
      <xdr:col>16</xdr:col>
      <xdr:colOff>66675</xdr:colOff>
      <xdr:row>33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644524</xdr:colOff>
      <xdr:row>13</xdr:row>
      <xdr:rowOff>243681</xdr:rowOff>
    </xdr:from>
    <xdr:to>
      <xdr:col>6</xdr:col>
      <xdr:colOff>390525</xdr:colOff>
      <xdr:row>33</xdr:row>
      <xdr:rowOff>85724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35</xdr:row>
      <xdr:rowOff>10583</xdr:rowOff>
    </xdr:from>
    <xdr:to>
      <xdr:col>11</xdr:col>
      <xdr:colOff>933450</xdr:colOff>
      <xdr:row>58</xdr:row>
      <xdr:rowOff>28575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417829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766226</xdr:colOff>
      <xdr:row>0</xdr:row>
      <xdr:rowOff>46567</xdr:rowOff>
    </xdr:from>
    <xdr:to>
      <xdr:col>16</xdr:col>
      <xdr:colOff>448726</xdr:colOff>
      <xdr:row>2</xdr:row>
      <xdr:rowOff>422063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15" width="13.7109375" customWidth="1"/>
    <col min="16" max="17" width="18.7109375" customWidth="1"/>
  </cols>
  <sheetData>
    <row r="1" spans="1:35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4"/>
      <c r="S1" s="5"/>
      <c r="T1" s="5"/>
      <c r="U1" s="5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4.95" customHeight="1" x14ac:dyDescent="0.25">
      <c r="A2" s="30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4"/>
      <c r="S2" s="5"/>
      <c r="T2" s="5"/>
      <c r="U2" s="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35.1" customHeight="1" x14ac:dyDescent="0.25">
      <c r="A3" s="33" t="s">
        <v>21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  <c r="R3" s="4"/>
      <c r="S3" s="5"/>
      <c r="T3" s="5"/>
      <c r="U3" s="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17" customFormat="1" ht="32.1" customHeight="1" x14ac:dyDescent="0.3">
      <c r="A4" s="36" t="s">
        <v>1</v>
      </c>
      <c r="B4" s="36" t="s">
        <v>2</v>
      </c>
      <c r="C4" s="36" t="s">
        <v>3</v>
      </c>
      <c r="D4" s="37" t="s">
        <v>9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14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s="17" customFormat="1" ht="39.950000000000003" customHeight="1" x14ac:dyDescent="0.3">
      <c r="A5" s="36"/>
      <c r="B5" s="36"/>
      <c r="C5" s="36"/>
      <c r="D5" s="24">
        <v>44946</v>
      </c>
      <c r="E5" s="24">
        <v>44979</v>
      </c>
      <c r="F5" s="24">
        <v>45007</v>
      </c>
      <c r="G5" s="24">
        <v>45036</v>
      </c>
      <c r="H5" s="24">
        <v>45064</v>
      </c>
      <c r="I5" s="24">
        <v>45098</v>
      </c>
      <c r="J5" s="24">
        <v>45120</v>
      </c>
      <c r="K5" s="24">
        <v>45154</v>
      </c>
      <c r="L5" s="24" t="s">
        <v>22</v>
      </c>
      <c r="M5" s="24" t="s">
        <v>23</v>
      </c>
      <c r="N5" s="24" t="s">
        <v>24</v>
      </c>
      <c r="O5" s="24" t="s">
        <v>25</v>
      </c>
      <c r="P5" s="25" t="s">
        <v>4</v>
      </c>
      <c r="Q5" s="25" t="s">
        <v>10</v>
      </c>
      <c r="R5" s="14"/>
      <c r="S5" s="15"/>
      <c r="T5" s="15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s="1" customFormat="1" ht="30" customHeight="1" x14ac:dyDescent="0.25">
      <c r="A6" s="7" t="s">
        <v>14</v>
      </c>
      <c r="B6" s="8" t="s">
        <v>12</v>
      </c>
      <c r="C6" s="8" t="s">
        <v>5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/>
      <c r="M6" s="9"/>
      <c r="N6" s="9"/>
      <c r="O6" s="10"/>
      <c r="P6" s="11">
        <f>SUM(D6:O6)</f>
        <v>8</v>
      </c>
      <c r="Q6" s="12">
        <f>(P6*100)/($P$6)</f>
        <v>100</v>
      </c>
      <c r="R6" s="4"/>
      <c r="S6" s="5"/>
      <c r="T6" s="5"/>
      <c r="U6" s="5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1" customFormat="1" ht="30" customHeight="1" x14ac:dyDescent="0.25">
      <c r="A7" s="7" t="s">
        <v>15</v>
      </c>
      <c r="B7" s="8" t="s">
        <v>6</v>
      </c>
      <c r="C7" s="8" t="s">
        <v>5</v>
      </c>
      <c r="D7" s="8">
        <v>1</v>
      </c>
      <c r="E7" s="8">
        <v>1</v>
      </c>
      <c r="F7" s="8">
        <v>0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/>
      <c r="M7" s="9"/>
      <c r="N7" s="9"/>
      <c r="O7" s="10"/>
      <c r="P7" s="11">
        <f t="shared" ref="P7:P12" si="0">SUM(D7:O7)</f>
        <v>7</v>
      </c>
      <c r="Q7" s="12">
        <f>(P7*100)/($P$7)</f>
        <v>100</v>
      </c>
      <c r="R7" s="4"/>
      <c r="S7" s="5"/>
      <c r="T7" s="5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1" customFormat="1" ht="30" customHeight="1" x14ac:dyDescent="0.25">
      <c r="A8" s="7" t="s">
        <v>16</v>
      </c>
      <c r="B8" s="8" t="s">
        <v>6</v>
      </c>
      <c r="C8" s="8" t="s">
        <v>5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0</v>
      </c>
      <c r="K8" s="8">
        <v>1</v>
      </c>
      <c r="L8" s="8"/>
      <c r="M8" s="9"/>
      <c r="N8" s="9"/>
      <c r="O8" s="10"/>
      <c r="P8" s="11">
        <f t="shared" si="0"/>
        <v>7</v>
      </c>
      <c r="Q8" s="12">
        <f>(P8*100)/($P$8)</f>
        <v>100</v>
      </c>
      <c r="R8" s="4"/>
      <c r="S8" s="5"/>
      <c r="T8" s="5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1" customFormat="1" ht="30" customHeight="1" x14ac:dyDescent="0.25">
      <c r="A9" s="7" t="s">
        <v>17</v>
      </c>
      <c r="B9" s="8" t="s">
        <v>6</v>
      </c>
      <c r="C9" s="8" t="s">
        <v>5</v>
      </c>
      <c r="D9" s="8">
        <v>1</v>
      </c>
      <c r="E9" s="8">
        <v>1</v>
      </c>
      <c r="F9" s="8">
        <v>0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/>
      <c r="M9" s="9"/>
      <c r="N9" s="9"/>
      <c r="O9" s="10"/>
      <c r="P9" s="11">
        <f t="shared" si="0"/>
        <v>7</v>
      </c>
      <c r="Q9" s="12">
        <f>(P9*100)/($P$9)</f>
        <v>100</v>
      </c>
      <c r="R9" s="4"/>
      <c r="S9" s="5"/>
      <c r="T9" s="5"/>
      <c r="U9" s="5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1" customFormat="1" ht="30" customHeight="1" x14ac:dyDescent="0.25">
      <c r="A10" s="7" t="s">
        <v>18</v>
      </c>
      <c r="B10" s="8" t="s">
        <v>6</v>
      </c>
      <c r="C10" s="8" t="s">
        <v>20</v>
      </c>
      <c r="D10" s="8">
        <v>1</v>
      </c>
      <c r="E10" s="8">
        <v>1</v>
      </c>
      <c r="F10" s="8">
        <v>1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/>
      <c r="M10" s="9"/>
      <c r="N10" s="9"/>
      <c r="O10" s="10"/>
      <c r="P10" s="11">
        <f t="shared" si="0"/>
        <v>3</v>
      </c>
      <c r="Q10" s="12">
        <f>(P10*100)/($P$10)</f>
        <v>100</v>
      </c>
      <c r="R10" s="4"/>
      <c r="S10" s="5"/>
      <c r="T10" s="5"/>
      <c r="U10" s="5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1" customFormat="1" ht="30" customHeight="1" x14ac:dyDescent="0.25">
      <c r="A11" s="7" t="s">
        <v>13</v>
      </c>
      <c r="B11" s="8" t="s">
        <v>6</v>
      </c>
      <c r="C11" s="8" t="s">
        <v>8</v>
      </c>
      <c r="D11" s="8">
        <v>1</v>
      </c>
      <c r="E11" s="8">
        <v>1</v>
      </c>
      <c r="F11" s="8">
        <v>1</v>
      </c>
      <c r="G11" s="8">
        <v>1</v>
      </c>
      <c r="H11" s="8">
        <v>0</v>
      </c>
      <c r="I11" s="8">
        <v>1</v>
      </c>
      <c r="J11" s="8">
        <v>1</v>
      </c>
      <c r="K11" s="8">
        <v>1</v>
      </c>
      <c r="L11" s="8"/>
      <c r="M11" s="9"/>
      <c r="N11" s="9"/>
      <c r="O11" s="10"/>
      <c r="P11" s="11">
        <f t="shared" si="0"/>
        <v>7</v>
      </c>
      <c r="Q11" s="12">
        <f>(P11*100)/($P$11)</f>
        <v>100</v>
      </c>
      <c r="R11" s="4"/>
      <c r="S11" s="5"/>
      <c r="T11" s="5"/>
      <c r="U11" s="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1" customFormat="1" ht="30" customHeight="1" x14ac:dyDescent="0.25">
      <c r="A12" s="7" t="s">
        <v>19</v>
      </c>
      <c r="B12" s="8" t="s">
        <v>6</v>
      </c>
      <c r="C12" s="13" t="s">
        <v>11</v>
      </c>
      <c r="D12" s="13">
        <v>0</v>
      </c>
      <c r="E12" s="13">
        <v>1</v>
      </c>
      <c r="F12" s="13">
        <v>1</v>
      </c>
      <c r="G12" s="13">
        <v>0</v>
      </c>
      <c r="H12" s="13">
        <v>0</v>
      </c>
      <c r="I12" s="13">
        <v>1</v>
      </c>
      <c r="J12" s="13">
        <v>1</v>
      </c>
      <c r="K12" s="13">
        <v>1</v>
      </c>
      <c r="L12" s="13"/>
      <c r="M12" s="9"/>
      <c r="N12" s="9"/>
      <c r="O12" s="10"/>
      <c r="P12" s="11">
        <f t="shared" si="0"/>
        <v>5</v>
      </c>
      <c r="Q12" s="12">
        <f>(P12*100)/($P$12)</f>
        <v>100</v>
      </c>
      <c r="R12" s="6"/>
      <c r="S12" s="5"/>
      <c r="T12" s="5"/>
      <c r="U12" s="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s="23" customFormat="1" ht="32.1" customHeight="1" x14ac:dyDescent="0.2">
      <c r="A13" s="26" t="s">
        <v>7</v>
      </c>
      <c r="B13" s="26"/>
      <c r="C13" s="26"/>
      <c r="D13" s="18">
        <f>SUM(D6:D12)/7*100</f>
        <v>85.714285714285708</v>
      </c>
      <c r="E13" s="18">
        <f t="shared" ref="E13:O13" si="1">SUM(E6:E12)/7*100</f>
        <v>100</v>
      </c>
      <c r="F13" s="18">
        <f t="shared" si="1"/>
        <v>71.428571428571431</v>
      </c>
      <c r="G13" s="18">
        <f t="shared" si="1"/>
        <v>71.428571428571431</v>
      </c>
      <c r="H13" s="18">
        <f t="shared" si="1"/>
        <v>57.142857142857139</v>
      </c>
      <c r="I13" s="18">
        <f>SUM(I6:I12)/7*100</f>
        <v>85.714285714285708</v>
      </c>
      <c r="J13" s="18">
        <f t="shared" si="1"/>
        <v>71.428571428571431</v>
      </c>
      <c r="K13" s="18">
        <f t="shared" si="1"/>
        <v>85.714285714285708</v>
      </c>
      <c r="L13" s="18">
        <f t="shared" si="1"/>
        <v>0</v>
      </c>
      <c r="M13" s="18">
        <f t="shared" si="1"/>
        <v>0</v>
      </c>
      <c r="N13" s="18">
        <f t="shared" si="1"/>
        <v>0</v>
      </c>
      <c r="O13" s="18">
        <f t="shared" si="1"/>
        <v>0</v>
      </c>
      <c r="P13" s="19"/>
      <c r="Q13" s="18"/>
      <c r="R13" s="20"/>
      <c r="S13" s="21"/>
      <c r="T13" s="21"/>
      <c r="U13" s="21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20.100000000000001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</sheetData>
  <mergeCells count="8">
    <mergeCell ref="A13:C13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K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Inspección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2023-08-17T16:05:41Z</dcterms:modified>
</cp:coreProperties>
</file>