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de Control\"/>
    </mc:Choice>
  </mc:AlternateContent>
  <xr:revisionPtr revIDLastSave="0" documentId="13_ncr:1_{0EB0EC93-23BE-46DB-8D41-C8AFA22C66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3" sheetId="2" r:id="rId1"/>
  </sheets>
  <definedNames>
    <definedName name="_xlnm.Print_Area" localSheetId="0">'Estadística Asistencia 2023'!$A$4:$P$23</definedName>
  </definedNames>
  <calcPr calcId="191029"/>
</workbook>
</file>

<file path=xl/calcChain.xml><?xml version="1.0" encoding="utf-8"?>
<calcChain xmlns="http://schemas.openxmlformats.org/spreadsheetml/2006/main">
  <c r="F23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6" i="2"/>
  <c r="P7" i="2" s="1"/>
  <c r="C23" i="2"/>
  <c r="D23" i="2"/>
  <c r="P6" i="2" l="1"/>
  <c r="N23" i="2"/>
  <c r="M23" i="2"/>
  <c r="K23" i="2"/>
  <c r="J23" i="2"/>
  <c r="I23" i="2"/>
  <c r="H23" i="2"/>
  <c r="G23" i="2"/>
  <c r="E23" i="2"/>
  <c r="P22" i="2"/>
  <c r="L23" i="2" l="1"/>
  <c r="P15" i="2" l="1"/>
  <c r="P17" i="2"/>
  <c r="P9" i="2"/>
  <c r="P13" i="2"/>
  <c r="P10" i="2"/>
  <c r="P20" i="2"/>
  <c r="P8" i="2"/>
  <c r="P16" i="2"/>
  <c r="P11" i="2"/>
  <c r="P18" i="2"/>
  <c r="P21" i="2"/>
  <c r="P14" i="2"/>
  <c r="P12" i="2"/>
  <c r="P19" i="2"/>
</calcChain>
</file>

<file path=xl/sharedStrings.xml><?xml version="1.0" encoding="utf-8"?>
<sst xmlns="http://schemas.openxmlformats.org/spreadsheetml/2006/main" count="60" uniqueCount="44">
  <si>
    <t>AYUNTAMIENTO DE ZAPOPAN, JALISCO</t>
  </si>
  <si>
    <t>Integrantes del Consejo o Comité</t>
  </si>
  <si>
    <t>Nombre (s)</t>
  </si>
  <si>
    <t>Total de asistencias</t>
  </si>
  <si>
    <t>Consejero</t>
  </si>
  <si>
    <t xml:space="preserve">Consejero </t>
  </si>
  <si>
    <t>Consejero nombrado por el Presidente Municipal</t>
  </si>
  <si>
    <t>Secretario Técnico</t>
  </si>
  <si>
    <t xml:space="preserve">Total </t>
  </si>
  <si>
    <t>Mayo</t>
  </si>
  <si>
    <t>Febrero</t>
  </si>
  <si>
    <t>Julio</t>
  </si>
  <si>
    <t>Agosto</t>
  </si>
  <si>
    <t>Septiembre</t>
  </si>
  <si>
    <t>Octubre</t>
  </si>
  <si>
    <t>Noviembre</t>
  </si>
  <si>
    <t>Diciembre</t>
  </si>
  <si>
    <t>Porcentaje de asistencia por consejero</t>
  </si>
  <si>
    <t>REGISTRO DE ASISTENCIA</t>
  </si>
  <si>
    <t>CONSEJO CIUDADANO DE CONTROL</t>
  </si>
  <si>
    <t xml:space="preserve">Franz Duran Gonzalez </t>
  </si>
  <si>
    <t>Hector Alberto Romero Fierro</t>
  </si>
  <si>
    <t xml:space="preserve">Jorge Guillermo Gomez Ortega </t>
  </si>
  <si>
    <t xml:space="preserve">Pedro Name Sierra </t>
  </si>
  <si>
    <t xml:space="preserve">Raul Bustamante Ascencio </t>
  </si>
  <si>
    <t xml:space="preserve">Raul Gutierrez Muñiz </t>
  </si>
  <si>
    <t xml:space="preserve">Aldo Daniel Molina Jimenez </t>
  </si>
  <si>
    <t>Diego Dueñas Abascal</t>
  </si>
  <si>
    <t>Edmundo Antonio Amutio Villa</t>
  </si>
  <si>
    <t xml:space="preserve">Miguel Navarro Castellanos/ 
Suplente Carlos Jose Llantada Vega </t>
  </si>
  <si>
    <t>Jose Elias García Parra/
Suplente Doris Gabriela Michel Sinsel</t>
  </si>
  <si>
    <t>Omar Alejandro Peña Ugalde/
Suplente Jose salvador Chavez Ferrusca</t>
  </si>
  <si>
    <t>Jose Luis Villa Lopez/
Suplente Jose Carlos Palacios Ibarra</t>
  </si>
  <si>
    <t>Cesar Castro Rodríguez/
Suplente Francisco Gomez Ibarra Ontiveros</t>
  </si>
  <si>
    <t>Presidente</t>
  </si>
  <si>
    <t xml:space="preserve">Junio </t>
  </si>
  <si>
    <t>Alexis Octavio Gomez Alfaro/ Arantza Aguilar Mercado</t>
  </si>
  <si>
    <t>ESTADISTICA DE ASISTENCIA 2023</t>
  </si>
  <si>
    <t xml:space="preserve">Maria Guadalupe Cid Escobedo/
Suplente Juan Ignacio Abundis Celis </t>
  </si>
  <si>
    <t xml:space="preserve">David Rodriguez Perez / Juan Carlos Razo Martínez </t>
  </si>
  <si>
    <t>30/01/2023</t>
  </si>
  <si>
    <t>Cargo o de 
carácter ciudadano</t>
  </si>
  <si>
    <t>Se informa que durante el mes no sesionó</t>
  </si>
  <si>
    <t>28/04/2023
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</si>
</sst>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0" borderId="0" xfId="0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6" fillId="0" borderId="5" xfId="2" applyFont="1" applyBorder="1" applyAlignment="1">
      <alignment vertical="top" wrapText="1"/>
    </xf>
    <xf numFmtId="49" fontId="0" fillId="2" borderId="0" xfId="0" applyNumberFormat="1" applyFill="1"/>
    <xf numFmtId="0" fontId="10" fillId="2" borderId="0" xfId="0" applyFont="1" applyFill="1"/>
    <xf numFmtId="0" fontId="10" fillId="0" borderId="0" xfId="0" applyFont="1"/>
    <xf numFmtId="0" fontId="8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vertical="top" wrapText="1"/>
    </xf>
    <xf numFmtId="1" fontId="5" fillId="0" borderId="8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823271665568717E-2"/>
          <c:y val="0.10889294538410355"/>
          <c:w val="0.60460424669837209"/>
          <c:h val="0.864195744815286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DB-4AFB-BA3A-99F0526DBC63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DB-4AFB-BA3A-99F0526DBC63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DB-4AFB-BA3A-99F0526DBC63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DB-4AFB-BA3A-99F0526DBC63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DB-4AFB-BA3A-99F0526DBC63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DB-4AFB-BA3A-99F0526DBC63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DB-4AFB-BA3A-99F0526DBC63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DB-4AFB-BA3A-99F0526DBC63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DB-4AFB-BA3A-99F0526DBC63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1DB-4AFB-BA3A-99F0526DBC63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DB-4AFB-BA3A-99F0526DBC63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1DB-4AFB-BA3A-99F0526DBC63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1DB-4AFB-BA3A-99F0526DBC63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1DB-4AFB-BA3A-99F0526DBC63}"/>
              </c:ext>
            </c:extLst>
          </c:dPt>
          <c:cat>
            <c:strRef>
              <c:f>'Estadística Asistencia 2023'!$A$6:$A$19</c:f>
              <c:strCache>
                <c:ptCount val="14"/>
                <c:pt idx="0">
                  <c:v>Miguel Navarro Castellanos/ 
Suplente Carlos Jose Llantada Vega </c:v>
                </c:pt>
                <c:pt idx="1">
                  <c:v>Maria Guadalupe Cid Escobedo/
Suplente Juan Ignacio Abundis Celis </c:v>
                </c:pt>
                <c:pt idx="2">
                  <c:v>Jose Elias García Parra/
Suplente Doris Gabriela Michel Sinsel</c:v>
                </c:pt>
                <c:pt idx="3">
                  <c:v>Cesar Castro Rodríguez/
Suplente Francisco Gomez Ibarra Ontiveros</c:v>
                </c:pt>
                <c:pt idx="4">
                  <c:v>Jose Luis Villa Lopez/
Suplente Jose Carlos Palacios Ibarra</c:v>
                </c:pt>
                <c:pt idx="5">
                  <c:v>Omar Alejandro Peña Ugalde/
Suplente Jose salvador Chavez Ferrusca</c:v>
                </c:pt>
                <c:pt idx="6">
                  <c:v>Franz Duran Gonzalez </c:v>
                </c:pt>
                <c:pt idx="7">
                  <c:v>Hector Alberto Romero Fierro</c:v>
                </c:pt>
                <c:pt idx="8">
                  <c:v>Jorge Guillermo Gomez Ortega </c:v>
                </c:pt>
                <c:pt idx="9">
                  <c:v>Pedro Name Sierra </c:v>
                </c:pt>
                <c:pt idx="10">
                  <c:v>Raul Bustamante Ascencio </c:v>
                </c:pt>
                <c:pt idx="11">
                  <c:v>Raul Gutierrez Muñiz </c:v>
                </c:pt>
                <c:pt idx="12">
                  <c:v>Aldo Daniel Molina Jimenez </c:v>
                </c:pt>
                <c:pt idx="13">
                  <c:v>Alexis Octavio Gomez Alfaro/ Arantza Aguilar Mercado</c:v>
                </c:pt>
              </c:strCache>
            </c:strRef>
          </c:cat>
          <c:val>
            <c:numRef>
              <c:f>'Estadística Asistencia 2023'!$O$6:$O$19</c:f>
              <c:numCache>
                <c:formatCode>0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 2023'!$A$6:$A$19</c:f>
              <c:strCache>
                <c:ptCount val="14"/>
                <c:pt idx="0">
                  <c:v>Miguel Navarro Castellanos/ 
Suplente Carlos Jose Llantada Vega </c:v>
                </c:pt>
                <c:pt idx="1">
                  <c:v>Maria Guadalupe Cid Escobedo/
Suplente Juan Ignacio Abundis Celis </c:v>
                </c:pt>
                <c:pt idx="2">
                  <c:v>Jose Elias García Parra/
Suplente Doris Gabriela Michel Sinsel</c:v>
                </c:pt>
                <c:pt idx="3">
                  <c:v>Cesar Castro Rodríguez/
Suplente Francisco Gomez Ibarra Ontiveros</c:v>
                </c:pt>
                <c:pt idx="4">
                  <c:v>Jose Luis Villa Lopez/
Suplente Jose Carlos Palacios Ibarra</c:v>
                </c:pt>
                <c:pt idx="5">
                  <c:v>Omar Alejandro Peña Ugalde/
Suplente Jose salvador Chavez Ferrusca</c:v>
                </c:pt>
                <c:pt idx="6">
                  <c:v>Franz Duran Gonzalez </c:v>
                </c:pt>
                <c:pt idx="7">
                  <c:v>Hector Alberto Romero Fierro</c:v>
                </c:pt>
                <c:pt idx="8">
                  <c:v>Jorge Guillermo Gomez Ortega </c:v>
                </c:pt>
                <c:pt idx="9">
                  <c:v>Pedro Name Sierra </c:v>
                </c:pt>
                <c:pt idx="10">
                  <c:v>Raul Bustamante Ascencio </c:v>
                </c:pt>
                <c:pt idx="11">
                  <c:v>Raul Gutierrez Muñiz </c:v>
                </c:pt>
                <c:pt idx="12">
                  <c:v>Aldo Daniel Molina Jimenez </c:v>
                </c:pt>
                <c:pt idx="13">
                  <c:v>Alexis Octavio Gomez Alfaro/ Arantza Aguilar Mercado</c:v>
                </c:pt>
              </c:strCache>
            </c:strRef>
          </c:cat>
          <c:val>
            <c:numRef>
              <c:f>'Estadística Asistencia 2023'!$O$6:$O$19</c:f>
              <c:numCache>
                <c:formatCode>0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700336"/>
        <c:axId val="177784736"/>
        <c:axId val="0"/>
      </c:bar3DChart>
      <c:catAx>
        <c:axId val="178700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7784736"/>
        <c:crosses val="autoZero"/>
        <c:auto val="1"/>
        <c:lblAlgn val="ctr"/>
        <c:lblOffset val="100"/>
        <c:noMultiLvlLbl val="0"/>
      </c:catAx>
      <c:valAx>
        <c:axId val="1777847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70033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 2023'!$C$5:$N$5</c:f>
              <c:strCache>
                <c:ptCount val="12"/>
                <c:pt idx="0">
                  <c:v>30/01/2023</c:v>
                </c:pt>
                <c:pt idx="1">
                  <c:v>Febrero</c:v>
                </c:pt>
                <c:pt idx="2">
                  <c:v>29/03/2023</c:v>
                </c:pt>
                <c:pt idx="3">
                  <c:v>28/04/2023
Extraordinaria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 2023'!$C$5:$N$5</c:f>
              <c:strCache>
                <c:ptCount val="12"/>
                <c:pt idx="0">
                  <c:v>30/01/2023</c:v>
                </c:pt>
                <c:pt idx="1">
                  <c:v>Febrero</c:v>
                </c:pt>
                <c:pt idx="2">
                  <c:v>29/03/2023</c:v>
                </c:pt>
                <c:pt idx="3">
                  <c:v>28/04/2023
Extraordinaria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2023'!$C$23:$N$23</c:f>
              <c:numCache>
                <c:formatCode>0</c:formatCode>
                <c:ptCount val="12"/>
                <c:pt idx="0">
                  <c:v>64.705882352941174</c:v>
                </c:pt>
                <c:pt idx="1">
                  <c:v>0</c:v>
                </c:pt>
                <c:pt idx="2">
                  <c:v>62.5</c:v>
                </c:pt>
                <c:pt idx="3">
                  <c:v>68.75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A-4185-A05D-64710361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38768"/>
        <c:axId val="405239160"/>
      </c:barChart>
      <c:catAx>
        <c:axId val="405238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05239160"/>
        <c:crosses val="autoZero"/>
        <c:auto val="0"/>
        <c:lblAlgn val="ctr"/>
        <c:lblOffset val="100"/>
        <c:noMultiLvlLbl val="1"/>
      </c:catAx>
      <c:valAx>
        <c:axId val="405239160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05238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224517</xdr:colOff>
      <xdr:row>24</xdr:row>
      <xdr:rowOff>36739</xdr:rowOff>
    </xdr:from>
    <xdr:to>
      <xdr:col>8</xdr:col>
      <xdr:colOff>0</xdr:colOff>
      <xdr:row>46</xdr:row>
      <xdr:rowOff>95251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893988</xdr:colOff>
      <xdr:row>23</xdr:row>
      <xdr:rowOff>185736</xdr:rowOff>
    </xdr:from>
    <xdr:to>
      <xdr:col>15</xdr:col>
      <xdr:colOff>1504950</xdr:colOff>
      <xdr:row>46</xdr:row>
      <xdr:rowOff>107497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48</xdr:row>
      <xdr:rowOff>136071</xdr:rowOff>
    </xdr:from>
    <xdr:to>
      <xdr:col>13</xdr:col>
      <xdr:colOff>266699</xdr:colOff>
      <xdr:row>69</xdr:row>
      <xdr:rowOff>81642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758562</xdr:colOff>
      <xdr:row>0</xdr:row>
      <xdr:rowOff>69851</xdr:rowOff>
    </xdr:from>
    <xdr:to>
      <xdr:col>0</xdr:col>
      <xdr:colOff>1610518</xdr:colOff>
      <xdr:row>2</xdr:row>
      <xdr:rowOff>295275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62" y="69851"/>
          <a:ext cx="851956" cy="93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320412</xdr:colOff>
      <xdr:row>0</xdr:row>
      <xdr:rowOff>50801</xdr:rowOff>
    </xdr:from>
    <xdr:to>
      <xdr:col>15</xdr:col>
      <xdr:colOff>1172368</xdr:colOff>
      <xdr:row>2</xdr:row>
      <xdr:rowOff>276225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E9BA867C-A393-4EF1-8E86-1893C9573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6737" y="50801"/>
          <a:ext cx="851956" cy="93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7/Consejo_Ciudadano_Control_Junio_2023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6/Consejo_Ciudadano_Control_Mayo_2023.pdf" TargetMode="External"/><Relationship Id="rId1" Type="http://schemas.openxmlformats.org/officeDocument/2006/relationships/hyperlink" Target="https://www.zapopan.gob.mx/wp-content/uploads/2023/03/Consejo_Ciudadano_Control_Febrero_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9/Consejo_Ciudadano_Control_Agosto_2023.pdf" TargetMode="External"/><Relationship Id="rId4" Type="http://schemas.openxmlformats.org/officeDocument/2006/relationships/hyperlink" Target="https://www.zapopan.gob.mx/wp-content/uploads/2023/08/Consejo_Ciudadano_Control_Jul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tabSelected="1" zoomScaleNormal="100" zoomScaleSheetLayoutView="70" workbookViewId="0">
      <selection activeCell="A4" sqref="A4:B4"/>
    </sheetView>
  </sheetViews>
  <sheetFormatPr baseColWidth="10" defaultColWidth="11.42578125" defaultRowHeight="15" x14ac:dyDescent="0.25"/>
  <cols>
    <col min="1" max="1" width="35.7109375" style="1" customWidth="1"/>
    <col min="2" max="2" width="25.7109375" style="1" customWidth="1"/>
    <col min="3" max="3" width="13.7109375" style="12" customWidth="1"/>
    <col min="4" max="14" width="13.7109375" style="1" customWidth="1"/>
    <col min="15" max="15" width="18.7109375" style="1" customWidth="1"/>
    <col min="16" max="16" width="22.7109375" style="1" customWidth="1"/>
    <col min="17" max="16384" width="11.42578125" style="1"/>
  </cols>
  <sheetData>
    <row r="1" spans="1:22" customFormat="1" ht="27.9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1"/>
      <c r="S1" s="1"/>
      <c r="T1" s="1"/>
      <c r="U1" s="1"/>
      <c r="V1" s="1"/>
    </row>
    <row r="2" spans="1:22" customFormat="1" ht="27.95" customHeight="1" x14ac:dyDescent="0.25">
      <c r="A2" s="40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  <c r="S2" s="1"/>
      <c r="T2" s="1"/>
      <c r="U2" s="1"/>
      <c r="V2" s="1"/>
    </row>
    <row r="3" spans="1:22" customFormat="1" ht="27.95" customHeight="1" x14ac:dyDescent="0.25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  <c r="S3" s="1"/>
      <c r="T3" s="1"/>
      <c r="U3" s="1"/>
      <c r="V3" s="1"/>
    </row>
    <row r="4" spans="1:22" s="14" customFormat="1" ht="30" customHeight="1" x14ac:dyDescent="0.2">
      <c r="A4" s="38" t="s">
        <v>1</v>
      </c>
      <c r="B4" s="38"/>
      <c r="C4" s="39" t="s">
        <v>18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3"/>
      <c r="S4" s="13"/>
      <c r="T4" s="13"/>
      <c r="U4" s="13"/>
      <c r="V4" s="13"/>
    </row>
    <row r="5" spans="1:22" s="14" customFormat="1" ht="39" customHeight="1" x14ac:dyDescent="0.2">
      <c r="A5" s="15" t="s">
        <v>2</v>
      </c>
      <c r="B5" s="15" t="s">
        <v>41</v>
      </c>
      <c r="C5" s="16" t="s">
        <v>40</v>
      </c>
      <c r="D5" s="15" t="s">
        <v>10</v>
      </c>
      <c r="E5" s="26">
        <v>45014</v>
      </c>
      <c r="F5" s="25" t="s">
        <v>43</v>
      </c>
      <c r="G5" s="15" t="s">
        <v>9</v>
      </c>
      <c r="H5" s="15" t="s">
        <v>35</v>
      </c>
      <c r="I5" s="15" t="s">
        <v>11</v>
      </c>
      <c r="J5" s="15" t="s">
        <v>12</v>
      </c>
      <c r="K5" s="15" t="s">
        <v>13</v>
      </c>
      <c r="L5" s="17" t="s">
        <v>14</v>
      </c>
      <c r="M5" s="17" t="s">
        <v>15</v>
      </c>
      <c r="N5" s="17" t="s">
        <v>16</v>
      </c>
      <c r="O5" s="18" t="s">
        <v>3</v>
      </c>
      <c r="P5" s="18" t="s">
        <v>17</v>
      </c>
      <c r="Q5" s="13"/>
      <c r="R5" s="13"/>
      <c r="S5" s="13"/>
      <c r="T5" s="13"/>
      <c r="U5" s="13"/>
      <c r="V5" s="13"/>
    </row>
    <row r="6" spans="1:22" customFormat="1" ht="30" customHeight="1" x14ac:dyDescent="0.25">
      <c r="A6" s="4" t="s">
        <v>29</v>
      </c>
      <c r="B6" s="5" t="s">
        <v>4</v>
      </c>
      <c r="C6" s="5">
        <v>0</v>
      </c>
      <c r="D6" s="42" t="s">
        <v>42</v>
      </c>
      <c r="E6" s="27">
        <v>0</v>
      </c>
      <c r="F6" s="30">
        <v>1</v>
      </c>
      <c r="G6" s="42" t="s">
        <v>42</v>
      </c>
      <c r="H6" s="42" t="s">
        <v>42</v>
      </c>
      <c r="I6" s="42" t="s">
        <v>42</v>
      </c>
      <c r="J6" s="42" t="s">
        <v>42</v>
      </c>
      <c r="K6" s="10"/>
      <c r="L6" s="11"/>
      <c r="M6" s="11"/>
      <c r="N6" s="11"/>
      <c r="O6" s="3">
        <f t="shared" ref="O6:O22" si="0">SUM(C6:N6)</f>
        <v>1</v>
      </c>
      <c r="P6" s="3">
        <f>(O6*100)/($O$6)</f>
        <v>100</v>
      </c>
      <c r="Q6" s="1"/>
      <c r="R6" s="1"/>
      <c r="S6" s="1"/>
      <c r="T6" s="1"/>
      <c r="U6" s="1"/>
      <c r="V6" s="1"/>
    </row>
    <row r="7" spans="1:22" customFormat="1" ht="30" customHeight="1" x14ac:dyDescent="0.25">
      <c r="A7" s="6" t="s">
        <v>38</v>
      </c>
      <c r="B7" s="5" t="s">
        <v>4</v>
      </c>
      <c r="C7" s="5">
        <v>1</v>
      </c>
      <c r="D7" s="43"/>
      <c r="E7" s="27">
        <v>1</v>
      </c>
      <c r="F7" s="30">
        <v>1</v>
      </c>
      <c r="G7" s="43"/>
      <c r="H7" s="43"/>
      <c r="I7" s="43"/>
      <c r="J7" s="43"/>
      <c r="K7" s="10"/>
      <c r="L7" s="11"/>
      <c r="M7" s="11"/>
      <c r="N7" s="11"/>
      <c r="O7" s="3">
        <f t="shared" si="0"/>
        <v>3</v>
      </c>
      <c r="P7" s="3">
        <f>(O7*100)/($O$6)</f>
        <v>300</v>
      </c>
      <c r="Q7" s="1"/>
      <c r="R7" s="1"/>
      <c r="S7" s="1"/>
      <c r="T7" s="1"/>
      <c r="U7" s="1"/>
      <c r="V7" s="1"/>
    </row>
    <row r="8" spans="1:22" customFormat="1" ht="30" customHeight="1" x14ac:dyDescent="0.25">
      <c r="A8" s="6" t="s">
        <v>30</v>
      </c>
      <c r="B8" s="5" t="s">
        <v>5</v>
      </c>
      <c r="C8" s="5">
        <v>1</v>
      </c>
      <c r="D8" s="43"/>
      <c r="E8" s="27">
        <v>1</v>
      </c>
      <c r="F8" s="30">
        <v>0</v>
      </c>
      <c r="G8" s="43"/>
      <c r="H8" s="43"/>
      <c r="I8" s="43"/>
      <c r="J8" s="43"/>
      <c r="K8" s="10"/>
      <c r="L8" s="11"/>
      <c r="M8" s="11"/>
      <c r="N8" s="11"/>
      <c r="O8" s="3">
        <f t="shared" si="0"/>
        <v>2</v>
      </c>
      <c r="P8" s="3">
        <f t="shared" ref="P8:P22" si="1">(O8*100)/($O$6)</f>
        <v>200</v>
      </c>
      <c r="Q8" s="1"/>
      <c r="R8" s="1"/>
      <c r="S8" s="1"/>
      <c r="T8" s="1"/>
      <c r="U8" s="1"/>
      <c r="V8" s="1"/>
    </row>
    <row r="9" spans="1:22" customFormat="1" ht="30" customHeight="1" x14ac:dyDescent="0.25">
      <c r="A9" s="6" t="s">
        <v>33</v>
      </c>
      <c r="B9" s="5" t="s">
        <v>5</v>
      </c>
      <c r="C9" s="5">
        <v>1</v>
      </c>
      <c r="D9" s="43"/>
      <c r="E9" s="27">
        <v>1</v>
      </c>
      <c r="F9" s="30">
        <v>0</v>
      </c>
      <c r="G9" s="43"/>
      <c r="H9" s="43"/>
      <c r="I9" s="43"/>
      <c r="J9" s="43"/>
      <c r="K9" s="10"/>
      <c r="L9" s="11"/>
      <c r="M9" s="11"/>
      <c r="N9" s="11"/>
      <c r="O9" s="3">
        <f t="shared" si="0"/>
        <v>2</v>
      </c>
      <c r="P9" s="3">
        <f t="shared" si="1"/>
        <v>200</v>
      </c>
      <c r="Q9" s="1"/>
      <c r="R9" s="1"/>
      <c r="S9" s="1"/>
      <c r="T9" s="1"/>
      <c r="U9" s="1"/>
      <c r="V9" s="1"/>
    </row>
    <row r="10" spans="1:22" customFormat="1" ht="30" customHeight="1" x14ac:dyDescent="0.25">
      <c r="A10" s="6" t="s">
        <v>32</v>
      </c>
      <c r="B10" s="5" t="s">
        <v>5</v>
      </c>
      <c r="C10" s="5">
        <v>1</v>
      </c>
      <c r="D10" s="43"/>
      <c r="E10" s="27">
        <v>1</v>
      </c>
      <c r="F10" s="30">
        <v>1</v>
      </c>
      <c r="G10" s="43"/>
      <c r="H10" s="43"/>
      <c r="I10" s="43"/>
      <c r="J10" s="43"/>
      <c r="K10" s="10"/>
      <c r="L10" s="11"/>
      <c r="M10" s="11"/>
      <c r="N10" s="11"/>
      <c r="O10" s="3">
        <f t="shared" si="0"/>
        <v>3</v>
      </c>
      <c r="P10" s="3">
        <f t="shared" si="1"/>
        <v>300</v>
      </c>
      <c r="Q10" s="1"/>
      <c r="R10" s="1"/>
      <c r="S10" s="1"/>
      <c r="T10" s="1"/>
      <c r="U10" s="1"/>
      <c r="V10" s="1"/>
    </row>
    <row r="11" spans="1:22" customFormat="1" ht="30" customHeight="1" x14ac:dyDescent="0.25">
      <c r="A11" s="6" t="s">
        <v>31</v>
      </c>
      <c r="B11" s="5" t="s">
        <v>4</v>
      </c>
      <c r="C11" s="5">
        <v>0</v>
      </c>
      <c r="D11" s="43"/>
      <c r="E11" s="27">
        <v>0</v>
      </c>
      <c r="F11" s="30">
        <v>0</v>
      </c>
      <c r="G11" s="43"/>
      <c r="H11" s="43"/>
      <c r="I11" s="43"/>
      <c r="J11" s="43"/>
      <c r="K11" s="10"/>
      <c r="L11" s="11"/>
      <c r="M11" s="11"/>
      <c r="N11" s="11"/>
      <c r="O11" s="3">
        <f t="shared" si="0"/>
        <v>0</v>
      </c>
      <c r="P11" s="3">
        <f t="shared" si="1"/>
        <v>0</v>
      </c>
      <c r="Q11" s="1"/>
      <c r="R11" s="1"/>
      <c r="S11" s="1"/>
      <c r="T11" s="1"/>
      <c r="U11" s="1"/>
      <c r="V11" s="1"/>
    </row>
    <row r="12" spans="1:22" customFormat="1" ht="30" customHeight="1" x14ac:dyDescent="0.25">
      <c r="A12" s="6" t="s">
        <v>20</v>
      </c>
      <c r="B12" s="5" t="s">
        <v>5</v>
      </c>
      <c r="C12" s="5">
        <v>1</v>
      </c>
      <c r="D12" s="43"/>
      <c r="E12" s="27">
        <v>0</v>
      </c>
      <c r="F12" s="30">
        <v>1</v>
      </c>
      <c r="G12" s="43"/>
      <c r="H12" s="43"/>
      <c r="I12" s="43"/>
      <c r="J12" s="43"/>
      <c r="K12" s="10"/>
      <c r="L12" s="11"/>
      <c r="M12" s="11"/>
      <c r="N12" s="11"/>
      <c r="O12" s="3">
        <f t="shared" si="0"/>
        <v>2</v>
      </c>
      <c r="P12" s="3">
        <f t="shared" si="1"/>
        <v>200</v>
      </c>
      <c r="Q12" s="1"/>
      <c r="R12" s="1"/>
      <c r="S12" s="1"/>
      <c r="T12" s="1"/>
      <c r="U12" s="1"/>
      <c r="V12" s="1"/>
    </row>
    <row r="13" spans="1:22" customFormat="1" ht="30" customHeight="1" x14ac:dyDescent="0.25">
      <c r="A13" s="7" t="s">
        <v>21</v>
      </c>
      <c r="B13" s="5" t="s">
        <v>34</v>
      </c>
      <c r="C13" s="5">
        <v>1</v>
      </c>
      <c r="D13" s="43"/>
      <c r="E13" s="27">
        <v>1</v>
      </c>
      <c r="F13" s="30">
        <v>1</v>
      </c>
      <c r="G13" s="43"/>
      <c r="H13" s="43"/>
      <c r="I13" s="43"/>
      <c r="J13" s="43"/>
      <c r="K13" s="10"/>
      <c r="L13" s="11"/>
      <c r="M13" s="11"/>
      <c r="N13" s="11"/>
      <c r="O13" s="3">
        <f t="shared" si="0"/>
        <v>3</v>
      </c>
      <c r="P13" s="3">
        <f t="shared" si="1"/>
        <v>300</v>
      </c>
      <c r="Q13" s="1"/>
      <c r="R13" s="1"/>
      <c r="S13" s="1"/>
      <c r="T13" s="1"/>
      <c r="U13" s="1"/>
      <c r="V13" s="1"/>
    </row>
    <row r="14" spans="1:22" customFormat="1" ht="30" customHeight="1" x14ac:dyDescent="0.25">
      <c r="A14" s="7" t="s">
        <v>22</v>
      </c>
      <c r="B14" s="5" t="s">
        <v>5</v>
      </c>
      <c r="C14" s="5">
        <v>1</v>
      </c>
      <c r="D14" s="43"/>
      <c r="E14" s="27">
        <v>0</v>
      </c>
      <c r="F14" s="30">
        <v>1</v>
      </c>
      <c r="G14" s="43"/>
      <c r="H14" s="43"/>
      <c r="I14" s="43"/>
      <c r="J14" s="43"/>
      <c r="K14" s="10"/>
      <c r="L14" s="11"/>
      <c r="M14" s="11"/>
      <c r="N14" s="11"/>
      <c r="O14" s="3">
        <f t="shared" si="0"/>
        <v>2</v>
      </c>
      <c r="P14" s="3">
        <f t="shared" si="1"/>
        <v>200</v>
      </c>
      <c r="Q14" s="1"/>
      <c r="R14" s="1"/>
      <c r="S14" s="1"/>
      <c r="T14" s="1"/>
      <c r="U14" s="1"/>
      <c r="V14" s="1"/>
    </row>
    <row r="15" spans="1:22" customFormat="1" ht="30" customHeight="1" x14ac:dyDescent="0.25">
      <c r="A15" s="7" t="s">
        <v>23</v>
      </c>
      <c r="B15" s="5" t="s">
        <v>5</v>
      </c>
      <c r="C15" s="5">
        <v>0</v>
      </c>
      <c r="D15" s="43"/>
      <c r="E15" s="27">
        <v>1</v>
      </c>
      <c r="F15" s="30">
        <v>1</v>
      </c>
      <c r="G15" s="43"/>
      <c r="H15" s="43"/>
      <c r="I15" s="43"/>
      <c r="J15" s="43"/>
      <c r="K15" s="10"/>
      <c r="L15" s="11"/>
      <c r="M15" s="11"/>
      <c r="N15" s="11"/>
      <c r="O15" s="3">
        <f t="shared" si="0"/>
        <v>2</v>
      </c>
      <c r="P15" s="3">
        <f t="shared" si="1"/>
        <v>200</v>
      </c>
      <c r="Q15" s="1"/>
      <c r="R15" s="1"/>
      <c r="S15" s="1"/>
      <c r="T15" s="1"/>
      <c r="U15" s="1"/>
      <c r="V15" s="1"/>
    </row>
    <row r="16" spans="1:22" customFormat="1" ht="30" customHeight="1" x14ac:dyDescent="0.25">
      <c r="A16" s="7" t="s">
        <v>24</v>
      </c>
      <c r="B16" s="5" t="s">
        <v>5</v>
      </c>
      <c r="C16" s="5">
        <v>0</v>
      </c>
      <c r="D16" s="43"/>
      <c r="E16" s="27">
        <v>0</v>
      </c>
      <c r="F16" s="30">
        <v>0</v>
      </c>
      <c r="G16" s="43"/>
      <c r="H16" s="43"/>
      <c r="I16" s="43"/>
      <c r="J16" s="43"/>
      <c r="K16" s="10"/>
      <c r="L16" s="11"/>
      <c r="M16" s="11"/>
      <c r="N16" s="11"/>
      <c r="O16" s="3">
        <f t="shared" si="0"/>
        <v>0</v>
      </c>
      <c r="P16" s="3">
        <f t="shared" si="1"/>
        <v>0</v>
      </c>
      <c r="Q16" s="1"/>
      <c r="R16" s="1"/>
      <c r="S16" s="1"/>
      <c r="T16" s="1"/>
      <c r="U16" s="1"/>
      <c r="V16" s="1"/>
    </row>
    <row r="17" spans="1:22" customFormat="1" ht="30" customHeight="1" x14ac:dyDescent="0.25">
      <c r="A17" s="7" t="s">
        <v>25</v>
      </c>
      <c r="B17" s="5" t="s">
        <v>5</v>
      </c>
      <c r="C17" s="5">
        <v>1</v>
      </c>
      <c r="D17" s="43"/>
      <c r="E17" s="27">
        <v>1</v>
      </c>
      <c r="F17" s="30">
        <v>1</v>
      </c>
      <c r="G17" s="43"/>
      <c r="H17" s="43"/>
      <c r="I17" s="43"/>
      <c r="J17" s="43"/>
      <c r="K17" s="10"/>
      <c r="L17" s="11"/>
      <c r="M17" s="11"/>
      <c r="N17" s="11"/>
      <c r="O17" s="3">
        <f t="shared" si="0"/>
        <v>3</v>
      </c>
      <c r="P17" s="3">
        <f t="shared" si="1"/>
        <v>300</v>
      </c>
      <c r="Q17" s="1"/>
      <c r="R17" s="1"/>
      <c r="S17" s="1"/>
      <c r="T17" s="1"/>
      <c r="U17" s="1"/>
      <c r="V17" s="1"/>
    </row>
    <row r="18" spans="1:22" customFormat="1" ht="30" customHeight="1" x14ac:dyDescent="0.25">
      <c r="A18" s="7" t="s">
        <v>26</v>
      </c>
      <c r="B18" s="5" t="s">
        <v>5</v>
      </c>
      <c r="C18" s="5">
        <v>0</v>
      </c>
      <c r="D18" s="43"/>
      <c r="E18" s="27">
        <v>1</v>
      </c>
      <c r="F18" s="30">
        <v>1</v>
      </c>
      <c r="G18" s="43"/>
      <c r="H18" s="43"/>
      <c r="I18" s="43"/>
      <c r="J18" s="43"/>
      <c r="K18" s="10"/>
      <c r="L18" s="11"/>
      <c r="M18" s="11"/>
      <c r="N18" s="11"/>
      <c r="O18" s="3">
        <f t="shared" si="0"/>
        <v>2</v>
      </c>
      <c r="P18" s="3">
        <f t="shared" si="1"/>
        <v>200</v>
      </c>
      <c r="Q18" s="1"/>
      <c r="R18" s="1"/>
      <c r="S18" s="1"/>
      <c r="T18" s="1"/>
      <c r="U18" s="1"/>
      <c r="V18" s="1"/>
    </row>
    <row r="19" spans="1:22" customFormat="1" ht="30" customHeight="1" x14ac:dyDescent="0.25">
      <c r="A19" s="7" t="s">
        <v>36</v>
      </c>
      <c r="B19" s="5" t="s">
        <v>5</v>
      </c>
      <c r="C19" s="5">
        <v>0</v>
      </c>
      <c r="D19" s="43"/>
      <c r="E19" s="27">
        <v>0</v>
      </c>
      <c r="F19" s="30">
        <v>1</v>
      </c>
      <c r="G19" s="43"/>
      <c r="H19" s="43"/>
      <c r="I19" s="43"/>
      <c r="J19" s="43"/>
      <c r="K19" s="10"/>
      <c r="L19" s="11"/>
      <c r="M19" s="11"/>
      <c r="N19" s="11"/>
      <c r="O19" s="3">
        <f t="shared" si="0"/>
        <v>1</v>
      </c>
      <c r="P19" s="3">
        <f t="shared" si="1"/>
        <v>100</v>
      </c>
      <c r="Q19" s="1"/>
      <c r="R19" s="1"/>
      <c r="S19" s="1"/>
      <c r="T19" s="1"/>
      <c r="U19" s="1"/>
      <c r="V19" s="1"/>
    </row>
    <row r="20" spans="1:22" customFormat="1" ht="30" customHeight="1" x14ac:dyDescent="0.25">
      <c r="A20" s="7" t="s">
        <v>27</v>
      </c>
      <c r="B20" s="5" t="s">
        <v>4</v>
      </c>
      <c r="C20" s="5">
        <v>1</v>
      </c>
      <c r="D20" s="43"/>
      <c r="E20" s="27">
        <v>1</v>
      </c>
      <c r="F20" s="30">
        <v>0</v>
      </c>
      <c r="G20" s="43"/>
      <c r="H20" s="43"/>
      <c r="I20" s="43"/>
      <c r="J20" s="43"/>
      <c r="K20" s="10"/>
      <c r="L20" s="11"/>
      <c r="M20" s="11"/>
      <c r="N20" s="11"/>
      <c r="O20" s="3">
        <f t="shared" si="0"/>
        <v>2</v>
      </c>
      <c r="P20" s="3">
        <f t="shared" si="1"/>
        <v>200</v>
      </c>
      <c r="Q20" s="1"/>
      <c r="R20" s="1"/>
      <c r="S20" s="1"/>
      <c r="T20" s="1"/>
      <c r="U20" s="1"/>
      <c r="V20" s="1"/>
    </row>
    <row r="21" spans="1:22" customFormat="1" ht="30" customHeight="1" x14ac:dyDescent="0.25">
      <c r="A21" s="6" t="s">
        <v>39</v>
      </c>
      <c r="B21" s="5" t="s">
        <v>7</v>
      </c>
      <c r="C21" s="5">
        <v>1</v>
      </c>
      <c r="D21" s="43"/>
      <c r="E21" s="27">
        <v>1</v>
      </c>
      <c r="F21" s="30">
        <v>1</v>
      </c>
      <c r="G21" s="43"/>
      <c r="H21" s="43"/>
      <c r="I21" s="43"/>
      <c r="J21" s="43"/>
      <c r="K21" s="10"/>
      <c r="L21" s="11"/>
      <c r="M21" s="11"/>
      <c r="N21" s="11"/>
      <c r="O21" s="3">
        <f t="shared" si="0"/>
        <v>3</v>
      </c>
      <c r="P21" s="3">
        <f t="shared" si="1"/>
        <v>300</v>
      </c>
      <c r="Q21" s="1"/>
      <c r="R21" s="1"/>
      <c r="S21" s="1"/>
      <c r="T21" s="1"/>
      <c r="U21" s="1"/>
      <c r="V21" s="1"/>
    </row>
    <row r="22" spans="1:22" s="2" customFormat="1" ht="30" customHeight="1" x14ac:dyDescent="0.25">
      <c r="A22" s="20" t="s">
        <v>28</v>
      </c>
      <c r="B22" s="21" t="s">
        <v>6</v>
      </c>
      <c r="C22" s="21">
        <v>1</v>
      </c>
      <c r="D22" s="44"/>
      <c r="E22" s="28">
        <v>1</v>
      </c>
      <c r="F22" s="31">
        <v>1</v>
      </c>
      <c r="G22" s="44"/>
      <c r="H22" s="44"/>
      <c r="I22" s="44"/>
      <c r="J22" s="44"/>
      <c r="K22" s="22"/>
      <c r="L22" s="23"/>
      <c r="M22" s="23"/>
      <c r="N22" s="23"/>
      <c r="O22" s="24">
        <f t="shared" si="0"/>
        <v>3</v>
      </c>
      <c r="P22" s="24">
        <f t="shared" si="1"/>
        <v>300</v>
      </c>
      <c r="Q22" s="1"/>
      <c r="R22" s="1"/>
      <c r="S22" s="1"/>
      <c r="T22" s="1"/>
      <c r="U22" s="1"/>
      <c r="V22" s="1"/>
    </row>
    <row r="23" spans="1:22" customFormat="1" ht="30" customHeight="1" x14ac:dyDescent="0.25">
      <c r="A23" s="32" t="s">
        <v>8</v>
      </c>
      <c r="B23" s="33"/>
      <c r="C23" s="8">
        <f>AVERAGE(C6:C22)*100</f>
        <v>64.705882352941174</v>
      </c>
      <c r="D23" s="8" t="e">
        <f>AVERAGE(D6:D22)*100</f>
        <v>#DIV/0!</v>
      </c>
      <c r="E23" s="8">
        <f t="shared" ref="E23:K23" si="2">AVERAGE(E6:E21)*100</f>
        <v>62.5</v>
      </c>
      <c r="F23" s="29">
        <f t="shared" si="2"/>
        <v>68.75</v>
      </c>
      <c r="G23" s="8" t="e">
        <f t="shared" si="2"/>
        <v>#DIV/0!</v>
      </c>
      <c r="H23" s="8" t="e">
        <f t="shared" si="2"/>
        <v>#DIV/0!</v>
      </c>
      <c r="I23" s="8" t="e">
        <f t="shared" si="2"/>
        <v>#DIV/0!</v>
      </c>
      <c r="J23" s="8" t="e">
        <f t="shared" si="2"/>
        <v>#DIV/0!</v>
      </c>
      <c r="K23" s="8" t="e">
        <f t="shared" si="2"/>
        <v>#DIV/0!</v>
      </c>
      <c r="L23" s="8" t="e">
        <f t="shared" ref="L23" si="3">AVERAGE(L6:L21)*100</f>
        <v>#DIV/0!</v>
      </c>
      <c r="M23" s="8" t="e">
        <f>AVERAGE(M6:M21)*100</f>
        <v>#DIV/0!</v>
      </c>
      <c r="N23" s="8" t="e">
        <f>AVERAGE(N6:N21)*100</f>
        <v>#DIV/0!</v>
      </c>
      <c r="O23" s="19"/>
      <c r="P23" s="9"/>
      <c r="Q23" s="1"/>
      <c r="R23" s="1"/>
      <c r="S23" s="1"/>
      <c r="T23" s="1"/>
      <c r="U23" s="1"/>
      <c r="V23" s="1"/>
    </row>
    <row r="24" spans="1:22" customFormat="1" x14ac:dyDescent="0.25">
      <c r="A24" s="1"/>
      <c r="B24" s="1"/>
      <c r="C24" s="1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customFormat="1" x14ac:dyDescent="0.25">
      <c r="A25" s="1"/>
      <c r="B25" s="1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customFormat="1" x14ac:dyDescent="0.25">
      <c r="A26" s="1"/>
      <c r="B26" s="1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customFormat="1" x14ac:dyDescent="0.25">
      <c r="A27" s="1"/>
      <c r="B27" s="1"/>
      <c r="C27" s="1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customFormat="1" x14ac:dyDescent="0.25">
      <c r="A28" s="1"/>
      <c r="B28" s="1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customFormat="1" x14ac:dyDescent="0.25">
      <c r="A29" s="1"/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customFormat="1" x14ac:dyDescent="0.25">
      <c r="A30" s="1"/>
      <c r="B30" s="1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customFormat="1" x14ac:dyDescent="0.25">
      <c r="A31" s="1"/>
      <c r="B31" s="1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customFormat="1" x14ac:dyDescent="0.25">
      <c r="A32" s="1"/>
      <c r="B32" s="1"/>
      <c r="C32" s="1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customFormat="1" x14ac:dyDescent="0.25">
      <c r="A33" s="1"/>
      <c r="B33" s="1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customFormat="1" x14ac:dyDescent="0.25">
      <c r="A34" s="1"/>
      <c r="B34" s="1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customFormat="1" x14ac:dyDescent="0.25">
      <c r="A35" s="1"/>
      <c r="B35" s="1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customFormat="1" x14ac:dyDescent="0.25">
      <c r="A36" s="1"/>
      <c r="B36" s="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customFormat="1" x14ac:dyDescent="0.25">
      <c r="A37" s="1"/>
      <c r="B37" s="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customFormat="1" x14ac:dyDescent="0.25">
      <c r="A38" s="1"/>
      <c r="B38" s="1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customFormat="1" x14ac:dyDescent="0.25">
      <c r="A39" s="1"/>
      <c r="B39" s="1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customFormat="1" x14ac:dyDescent="0.25">
      <c r="A40" s="1"/>
      <c r="B40" s="1"/>
      <c r="C40" s="1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customFormat="1" x14ac:dyDescent="0.25">
      <c r="A41" s="1"/>
      <c r="B41" s="1"/>
      <c r="C41" s="1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customFormat="1" x14ac:dyDescent="0.25">
      <c r="A42" s="1"/>
      <c r="B42" s="1"/>
      <c r="C42" s="1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customFormat="1" x14ac:dyDescent="0.25">
      <c r="A43" s="1"/>
      <c r="B43" s="1"/>
      <c r="C43" s="1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customFormat="1" x14ac:dyDescent="0.25">
      <c r="A44" s="1"/>
      <c r="B44" s="1"/>
      <c r="C44" s="1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customFormat="1" x14ac:dyDescent="0.25">
      <c r="A45" s="1"/>
      <c r="B45" s="1"/>
      <c r="C45" s="1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customFormat="1" x14ac:dyDescent="0.25">
      <c r="A46" s="1"/>
      <c r="B46" s="1"/>
      <c r="C46" s="1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customFormat="1" x14ac:dyDescent="0.25">
      <c r="A47" s="1"/>
      <c r="B47" s="1"/>
      <c r="C47" s="1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customFormat="1" x14ac:dyDescent="0.25">
      <c r="A48" s="1"/>
      <c r="B48" s="1"/>
      <c r="C48" s="1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customFormat="1" x14ac:dyDescent="0.25">
      <c r="A49" s="1"/>
      <c r="B49" s="1"/>
      <c r="C49" s="1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customFormat="1" x14ac:dyDescent="0.25">
      <c r="A50" s="1"/>
      <c r="B50" s="1"/>
      <c r="C50" s="1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customFormat="1" x14ac:dyDescent="0.25">
      <c r="A51" s="1"/>
      <c r="B51" s="1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customFormat="1" x14ac:dyDescent="0.25">
      <c r="A52" s="1"/>
      <c r="B52" s="1"/>
      <c r="C52" s="1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customFormat="1" x14ac:dyDescent="0.25">
      <c r="A53" s="1"/>
      <c r="B53" s="1"/>
      <c r="C53" s="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customFormat="1" x14ac:dyDescent="0.25">
      <c r="A54" s="1"/>
      <c r="B54" s="1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customFormat="1" x14ac:dyDescent="0.25">
      <c r="A55" s="1"/>
      <c r="B55" s="1"/>
      <c r="C55" s="1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customFormat="1" x14ac:dyDescent="0.25">
      <c r="A56" s="1"/>
      <c r="B56" s="1"/>
      <c r="C56" s="1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customFormat="1" x14ac:dyDescent="0.25">
      <c r="A57" s="1"/>
      <c r="B57" s="1"/>
      <c r="C57" s="1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customFormat="1" x14ac:dyDescent="0.25">
      <c r="A58" s="1"/>
      <c r="B58" s="1"/>
      <c r="C58" s="1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customFormat="1" x14ac:dyDescent="0.25">
      <c r="A59" s="1"/>
      <c r="B59" s="1"/>
      <c r="C59" s="1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customFormat="1" x14ac:dyDescent="0.25">
      <c r="A60" s="1"/>
      <c r="B60" s="1"/>
      <c r="C60" s="1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customFormat="1" x14ac:dyDescent="0.25">
      <c r="A61" s="1"/>
      <c r="B61" s="1"/>
      <c r="C61" s="1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customFormat="1" x14ac:dyDescent="0.25">
      <c r="A62" s="1"/>
      <c r="B62" s="1"/>
      <c r="C62" s="1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customFormat="1" x14ac:dyDescent="0.25">
      <c r="A63" s="1"/>
      <c r="B63" s="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customFormat="1" x14ac:dyDescent="0.25">
      <c r="A64" s="1"/>
      <c r="B64" s="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customFormat="1" x14ac:dyDescent="0.25">
      <c r="A65" s="1"/>
      <c r="B65" s="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customFormat="1" x14ac:dyDescent="0.25">
      <c r="A66" s="1"/>
      <c r="B66" s="1"/>
      <c r="C66" s="1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customFormat="1" x14ac:dyDescent="0.25">
      <c r="A67" s="1"/>
      <c r="B67" s="1"/>
      <c r="C67" s="1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customFormat="1" x14ac:dyDescent="0.25">
      <c r="A68" s="1"/>
      <c r="B68" s="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customFormat="1" x14ac:dyDescent="0.25">
      <c r="A69" s="1"/>
      <c r="B69" s="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customFormat="1" x14ac:dyDescent="0.25">
      <c r="A70" s="1"/>
      <c r="B70" s="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customFormat="1" x14ac:dyDescent="0.25">
      <c r="A71" s="1"/>
      <c r="B71" s="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customFormat="1" x14ac:dyDescent="0.25">
      <c r="A72" s="1"/>
      <c r="B72" s="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</sheetData>
  <mergeCells count="11">
    <mergeCell ref="A23:B23"/>
    <mergeCell ref="A1:P1"/>
    <mergeCell ref="A3:P3"/>
    <mergeCell ref="A4:B4"/>
    <mergeCell ref="C4:P4"/>
    <mergeCell ref="A2:P2"/>
    <mergeCell ref="D6:D22"/>
    <mergeCell ref="G6:G22"/>
    <mergeCell ref="H6:H22"/>
    <mergeCell ref="I6:I22"/>
    <mergeCell ref="J6:J22"/>
  </mergeCells>
  <hyperlinks>
    <hyperlink ref="D6:D22" r:id="rId1" display="Se informa que durante el mes no sesionó" xr:uid="{ECDAB4E7-3F8B-4CC8-B9F7-DF3E6D14BE0D}"/>
    <hyperlink ref="G6:G22" r:id="rId2" display="Se informa que durante el mes no sesionó" xr:uid="{B9E0A51D-811B-47D1-8D30-BFEAECB4BC62}"/>
    <hyperlink ref="H6:H22" r:id="rId3" display="Se informa que durante el mes no sesionó" xr:uid="{E2CF212B-1D7F-4188-89DF-E30B49F4DC32}"/>
    <hyperlink ref="I6:I22" r:id="rId4" display="Se informa que durante el mes no sesionó" xr:uid="{F03780E5-1943-46FC-88FA-92AC5ADFCFF9}"/>
    <hyperlink ref="J6:J22" r:id="rId5" display="Se informa que durante el mes no sesionó" xr:uid="{F4E73DBB-11E8-4CE3-A4CC-3F88AC0073D7}"/>
  </hyperlinks>
  <pageMargins left="0.7" right="0.7" top="0.75" bottom="0.75" header="0.3" footer="0.3"/>
  <pageSetup orientation="portrait" r:id="rId6"/>
  <ignoredErrors>
    <ignoredError sqref="E23" formulaRange="1"/>
    <ignoredError sqref="D23" evalError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 2023</vt:lpstr>
      <vt:lpstr>'Estadística Asistencia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2023-09-19T22:47:32Z</dcterms:modified>
</cp:coreProperties>
</file>