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13_ncr:1_{E9ADAADB-9AF0-4B6C-A219-D70444C660E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<sst xmlns="http://schemas.openxmlformats.org/spreadsheetml/2006/main" count="65" uniqueCount="64">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</sst>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zoomScaleNormal="100" zoomScaleSheetLayoutView="100" workbookViewId="0">
      <selection activeCell="K54" sqref="K54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 x14ac:dyDescent="0.2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 x14ac:dyDescent="0.25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 x14ac:dyDescent="0.25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5" t="s">
        <v>1</v>
      </c>
      <c r="C9" s="115"/>
      <c r="D9" s="115"/>
      <c r="E9" s="110">
        <v>2023</v>
      </c>
      <c r="F9" s="110">
        <v>2022</v>
      </c>
      <c r="G9" s="115" t="s">
        <v>1</v>
      </c>
      <c r="H9" s="115"/>
      <c r="I9" s="115"/>
      <c r="J9" s="110">
        <v>2023</v>
      </c>
      <c r="K9" s="110">
        <v>2022</v>
      </c>
      <c r="L9" s="1"/>
    </row>
    <row r="10" spans="1:13" ht="12" customHeight="1" x14ac:dyDescent="0.2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3059943594.0900002</v>
      </c>
      <c r="F17" s="63">
        <v>2960652824.7199998</v>
      </c>
      <c r="G17" s="29"/>
      <c r="H17" s="105" t="s">
        <v>7</v>
      </c>
      <c r="I17" s="105"/>
      <c r="J17" s="63">
        <v>155184918.09999999</v>
      </c>
      <c r="K17" s="84">
        <v>159350196.74000001</v>
      </c>
      <c r="L17" s="1"/>
    </row>
    <row r="18" spans="2:12" ht="12" x14ac:dyDescent="0.2">
      <c r="B18" s="23"/>
      <c r="C18" s="105" t="s">
        <v>8</v>
      </c>
      <c r="D18" s="105"/>
      <c r="E18" s="63">
        <v>65399333.710000001</v>
      </c>
      <c r="F18" s="63">
        <v>13559821.52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19762038.449999999</v>
      </c>
      <c r="F19" s="63">
        <v>11379123.630000001</v>
      </c>
      <c r="G19" s="29"/>
      <c r="H19" s="105" t="s">
        <v>11</v>
      </c>
      <c r="I19" s="105"/>
      <c r="J19" s="63">
        <v>22712004.050000001</v>
      </c>
      <c r="K19" s="84">
        <v>18798720.440000001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35000</v>
      </c>
      <c r="K22" s="84">
        <v>0</v>
      </c>
      <c r="L22" s="1"/>
    </row>
    <row r="23" spans="2:12" ht="12" x14ac:dyDescent="0.2">
      <c r="B23" s="23"/>
      <c r="C23" s="105" t="s">
        <v>18</v>
      </c>
      <c r="D23" s="105"/>
      <c r="E23" s="64">
        <v>3371910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168996888.22999999</v>
      </c>
      <c r="K24" s="84">
        <v>125807156.7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3148476876.25</v>
      </c>
      <c r="F25" s="66">
        <f>SUM(F17:F24)</f>
        <v>2985591769.8699999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346928810.38</v>
      </c>
      <c r="K26" s="88">
        <f>SUM(K17:K25)</f>
        <v>303956073.88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164683315.75</v>
      </c>
      <c r="F30" s="63">
        <v>187896922.78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303972748.22000003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39488626594.964996</v>
      </c>
      <c r="F32" s="63">
        <v>39132014228.224998</v>
      </c>
      <c r="G32" s="29"/>
      <c r="H32" s="105" t="s">
        <v>30</v>
      </c>
      <c r="I32" s="105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05" t="s">
        <v>31</v>
      </c>
      <c r="D33" s="105"/>
      <c r="E33" s="63">
        <v>1572417593.7320001</v>
      </c>
      <c r="F33" s="63">
        <v>1273264698.342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9" t="s">
        <v>33</v>
      </c>
      <c r="D34" s="109"/>
      <c r="E34" s="63">
        <v>109191927.26000001</v>
      </c>
      <c r="F34" s="63">
        <v>108684587.66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-1087912710.6199999</v>
      </c>
      <c r="F35" s="63">
        <v>-854486530.30999994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1330444961.8899999</v>
      </c>
      <c r="K39" s="88">
        <f>SUM(K26,K37)</f>
        <v>1373289919.3400002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40550979469.306999</v>
      </c>
      <c r="F40" s="69">
        <f>SUM(F30:F39)</f>
        <v>39847396885.847008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43699456345.556999</v>
      </c>
      <c r="F42" s="69">
        <f>SUM(F25,F40)</f>
        <v>42832988655.71701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1908722021.4100001</v>
      </c>
      <c r="K43" s="88">
        <f>SUM(K45:K47)</f>
        <v>1686287186.3599999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1908722021.4100001</v>
      </c>
      <c r="K46" s="84">
        <v>1686287186.3599999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40460289362.259804</v>
      </c>
      <c r="K49" s="88">
        <f>SUM(K51:K55)</f>
        <v>39773411550.019997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1935909241.76</v>
      </c>
      <c r="K51" s="84">
        <v>2362355947.1900001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5145264450.3428001</v>
      </c>
      <c r="K52" s="84">
        <v>4037859633.2800002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31456214621.477001</v>
      </c>
      <c r="K53" s="84">
        <v>31557385558.459999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129502907.18000001</v>
      </c>
      <c r="K54" s="84">
        <v>22412269.59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42369011383.669807</v>
      </c>
      <c r="K62" s="94">
        <f>SUM(K49+K43)</f>
        <v>41459698736.379997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43699456345.559807</v>
      </c>
      <c r="K64" s="94">
        <f>SUM(K39,K49,K43)</f>
        <v>42832988655.720001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2023-05-25T22:17:19Z</cp:lastPrinted>
  <dcterms:created xsi:type="dcterms:W3CDTF">2014-09-01T21:57:54Z</dcterms:created>
  <dcterms:modified xsi:type="dcterms:W3CDTF">2023-10-18T20:00:32Z</dcterms:modified>
</cp:coreProperties>
</file>