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8_{16BB9110-B1FE-4DE7-A9F7-5B74A28593D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<sst xmlns="http://schemas.openxmlformats.org/spreadsheetml/2006/main" count="64" uniqueCount="64">
  <si>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</si>
  <si>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</si>
  <si>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</si>
  <si>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</si>
  <si>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</si>
  <si>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</si>
  <si>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</si>
  <si>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</si>
  <si>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</si>
  <si>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</si>
  <si>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</si>
  <si>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</si>
  <si>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</si>
  <si>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</si>
  <si>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</si>
  <si>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</si>
  <si>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</si>
  <si>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</si>
  <si>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</si>
  <si>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</si>
  <si>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</si>
  <si>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</si>
  <si>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</si>
  <si>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</si>
  <si>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</si>
  <si>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</si>
  <si>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</si>
  <si>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</si>
  <si>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</si>
  <si>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</si>
  <si>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</si>
  <si>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</si>
  <si>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</si>
  <si>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</si>
  <si>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</si>
  <si>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</si>
  <si>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</si>
  <si>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</si>
  <si>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</si>
  <si>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</si>
  <si>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</si>
  <si>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</si>
  <si>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</si>
  <si>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</si>
  <si>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</si>
  <si>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</si>
  <si>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</si>
  <si>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</si>
  <si>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</si>
  <si>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</si>
  <si>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</si>
  <si>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</si>
  <si>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</si>
  <si>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</si>
  <si>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</si>
  <si>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</si>
  <si>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</si>
  <si>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</si>
  <si>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</si>
  <si>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</si>
  <si>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</si>
  <si>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</si>
  <si>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</si>
  <si>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septiembre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</si>
</sst>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8"/>
  <sheetViews>
    <sheetView showGridLines="0" tabSelected="1" zoomScale="80" zoomScaleNormal="80" workbookViewId="0">
      <selection activeCell="D74" sqref="D74:E7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21.5703125" style="23" customWidth="1"/>
    <col min="5" max="5" width="19.7109375" style="23" customWidth="1"/>
    <col min="6" max="6" width="15.140625" hidden="1" customWidth="1"/>
    <col min="7" max="13" width="0" hidden="1" customWidth="1"/>
    <col min="14" max="16382" width="11.42578125" hidden="1"/>
    <col min="16383" max="16384" width="2.140625" customWidth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9" t="s">
        <v>58</v>
      </c>
      <c r="D3" s="79"/>
      <c r="E3" s="80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1" t="s">
        <v>0</v>
      </c>
      <c r="D4" s="81"/>
      <c r="E4" s="82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3" t="s">
        <v>63</v>
      </c>
      <c r="D5" s="83"/>
      <c r="E5" s="84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9" t="s">
        <v>57</v>
      </c>
      <c r="D6" s="79"/>
      <c r="E6" s="80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5" t="s">
        <v>52</v>
      </c>
      <c r="C9" s="86"/>
      <c r="D9" s="89" t="s">
        <v>62</v>
      </c>
      <c r="E9" s="91" t="s">
        <v>60</v>
      </c>
    </row>
    <row r="10" spans="1:12" s="15" customFormat="1" ht="13.5" customHeight="1" x14ac:dyDescent="0.2">
      <c r="A10" s="20"/>
      <c r="B10" s="87"/>
      <c r="C10" s="88"/>
      <c r="D10" s="90"/>
      <c r="E10" s="92"/>
    </row>
    <row r="11" spans="1:12" s="15" customFormat="1" ht="6.75" customHeight="1" x14ac:dyDescent="0.2">
      <c r="A11" s="20"/>
      <c r="B11" s="93"/>
      <c r="C11" s="94"/>
      <c r="D11" s="30"/>
      <c r="E11" s="29"/>
    </row>
    <row r="12" spans="1:12" s="15" customFormat="1" ht="13.5" customHeight="1" x14ac:dyDescent="0.2">
      <c r="A12" s="20"/>
      <c r="B12" s="95" t="s">
        <v>1</v>
      </c>
      <c r="C12" s="96"/>
      <c r="D12" s="42"/>
      <c r="E12" s="43"/>
    </row>
    <row r="13" spans="1:12" s="15" customFormat="1" ht="13.5" customHeight="1" x14ac:dyDescent="0.2">
      <c r="A13" s="20"/>
      <c r="B13" s="76" t="s">
        <v>3</v>
      </c>
      <c r="C13" s="77"/>
      <c r="D13" s="44">
        <f>SUM(D14:D21)</f>
        <v>267485668.97999999</v>
      </c>
      <c r="E13" s="45">
        <f>SUM(E14:E21)</f>
        <v>262610641.39999998</v>
      </c>
    </row>
    <row r="14" spans="1:12" s="15" customFormat="1" ht="13.5" customHeight="1" x14ac:dyDescent="0.2">
      <c r="A14" s="20"/>
      <c r="B14" s="73" t="s">
        <v>5</v>
      </c>
      <c r="C14" s="74"/>
      <c r="D14" s="46">
        <v>170128378.28999999</v>
      </c>
      <c r="E14" s="47">
        <v>163500511.77000001</v>
      </c>
    </row>
    <row r="15" spans="1:12" s="15" customFormat="1" ht="13.5" customHeight="1" x14ac:dyDescent="0.2">
      <c r="A15" s="20"/>
      <c r="B15" s="73" t="s">
        <v>6</v>
      </c>
      <c r="C15" s="74"/>
      <c r="D15" s="49">
        <v>0</v>
      </c>
      <c r="E15" s="48">
        <v>0</v>
      </c>
    </row>
    <row r="16" spans="1:12" s="15" customFormat="1" ht="13.5" customHeight="1" x14ac:dyDescent="0.2">
      <c r="A16" s="20"/>
      <c r="B16" s="73" t="s">
        <v>8</v>
      </c>
      <c r="C16" s="74"/>
      <c r="D16" s="46">
        <v>1366564.52</v>
      </c>
      <c r="E16" s="47">
        <v>11608093.23</v>
      </c>
    </row>
    <row r="17" spans="1:5" s="15" customFormat="1" ht="13.5" customHeight="1" x14ac:dyDescent="0.2">
      <c r="A17" s="20"/>
      <c r="B17" s="73" t="s">
        <v>10</v>
      </c>
      <c r="C17" s="74"/>
      <c r="D17" s="46">
        <v>57927038.240000002</v>
      </c>
      <c r="E17" s="47">
        <v>52918939.700000003</v>
      </c>
    </row>
    <row r="18" spans="1:5" s="15" customFormat="1" ht="13.5" customHeight="1" x14ac:dyDescent="0.2">
      <c r="A18" s="20"/>
      <c r="B18" s="73" t="s">
        <v>11</v>
      </c>
      <c r="C18" s="74"/>
      <c r="D18" s="71">
        <v>35519222.979999997</v>
      </c>
      <c r="E18" s="72">
        <v>27077044.949999999</v>
      </c>
    </row>
    <row r="19" spans="1:5" s="15" customFormat="1" ht="13.5" customHeight="1" x14ac:dyDescent="0.2">
      <c r="A19" s="20"/>
      <c r="B19" s="73" t="s">
        <v>13</v>
      </c>
      <c r="C19" s="74"/>
      <c r="D19" s="46">
        <v>2544464.9500000002</v>
      </c>
      <c r="E19" s="47">
        <v>7506051.75</v>
      </c>
    </row>
    <row r="20" spans="1:5" s="15" customFormat="1" ht="13.5" customHeight="1" x14ac:dyDescent="0.2">
      <c r="A20" s="20"/>
      <c r="B20" s="73" t="s">
        <v>15</v>
      </c>
      <c r="C20" s="74"/>
      <c r="D20" s="49">
        <v>0</v>
      </c>
      <c r="E20" s="48">
        <v>0</v>
      </c>
    </row>
    <row r="21" spans="1:5" s="15" customFormat="1" ht="12" x14ac:dyDescent="0.2">
      <c r="A21" s="20"/>
      <c r="B21" s="73"/>
      <c r="C21" s="74"/>
      <c r="D21" s="49"/>
      <c r="E21" s="48"/>
    </row>
    <row r="22" spans="1:5" s="15" customFormat="1" ht="41.25" customHeight="1" x14ac:dyDescent="0.2">
      <c r="A22" s="20"/>
      <c r="B22" s="76" t="s">
        <v>56</v>
      </c>
      <c r="C22" s="77"/>
      <c r="D22" s="68">
        <f>SUM(D23:D24)</f>
        <v>466675553.49000001</v>
      </c>
      <c r="E22" s="69">
        <f>SUM(E23:E24)</f>
        <v>405013977.24000001</v>
      </c>
    </row>
    <row r="23" spans="1:5" s="15" customFormat="1" ht="27.75" customHeight="1" x14ac:dyDescent="0.2">
      <c r="A23" s="20"/>
      <c r="B23" s="73" t="s">
        <v>54</v>
      </c>
      <c r="C23" s="74"/>
      <c r="D23" s="66">
        <v>466675553.49000001</v>
      </c>
      <c r="E23" s="67">
        <v>405013977.24000001</v>
      </c>
    </row>
    <row r="24" spans="1:5" s="15" customFormat="1" ht="12" customHeight="1" x14ac:dyDescent="0.2">
      <c r="A24" s="20"/>
      <c r="B24" s="73" t="s">
        <v>55</v>
      </c>
      <c r="C24" s="74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6" t="s">
        <v>24</v>
      </c>
      <c r="C26" s="77"/>
      <c r="D26" s="44">
        <f>SUM(D27:D32)</f>
        <v>200726517.75</v>
      </c>
      <c r="E26" s="45">
        <f>SUM(E27:E32)</f>
        <v>25000</v>
      </c>
    </row>
    <row r="27" spans="1:5" s="15" customFormat="1" ht="13.5" customHeight="1" x14ac:dyDescent="0.2">
      <c r="A27" s="20"/>
      <c r="B27" s="73" t="s">
        <v>51</v>
      </c>
      <c r="C27" s="74"/>
      <c r="D27" s="42">
        <v>0</v>
      </c>
      <c r="E27" s="43">
        <v>0</v>
      </c>
    </row>
    <row r="28" spans="1:5" s="15" customFormat="1" ht="13.5" customHeight="1" x14ac:dyDescent="0.2">
      <c r="A28" s="20"/>
      <c r="B28" s="73" t="s">
        <v>26</v>
      </c>
      <c r="C28" s="74"/>
      <c r="D28" s="42">
        <v>0</v>
      </c>
      <c r="E28" s="43">
        <v>0</v>
      </c>
    </row>
    <row r="29" spans="1:5" s="15" customFormat="1" ht="13.5" customHeight="1" x14ac:dyDescent="0.2">
      <c r="A29" s="20"/>
      <c r="B29" s="73" t="s">
        <v>27</v>
      </c>
      <c r="C29" s="74"/>
      <c r="D29" s="42">
        <v>0</v>
      </c>
      <c r="E29" s="43">
        <v>0</v>
      </c>
    </row>
    <row r="30" spans="1:5" s="15" customFormat="1" ht="13.5" customHeight="1" x14ac:dyDescent="0.2">
      <c r="A30" s="20"/>
      <c r="B30" s="73" t="s">
        <v>29</v>
      </c>
      <c r="C30" s="74"/>
      <c r="D30" s="42">
        <v>0</v>
      </c>
      <c r="E30" s="43">
        <v>0</v>
      </c>
    </row>
    <row r="31" spans="1:5" s="15" customFormat="1" ht="13.5" customHeight="1" x14ac:dyDescent="0.2">
      <c r="A31" s="20"/>
      <c r="B31" s="73" t="s">
        <v>53</v>
      </c>
      <c r="C31" s="74"/>
      <c r="D31" s="46">
        <v>200726517.75</v>
      </c>
      <c r="E31" s="47">
        <v>25000</v>
      </c>
    </row>
    <row r="32" spans="1:5" s="15" customFormat="1" ht="13.5" customHeight="1" x14ac:dyDescent="0.2">
      <c r="A32" s="20"/>
      <c r="B32" s="73" t="s">
        <v>61</v>
      </c>
      <c r="C32" s="78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9" t="s">
        <v>32</v>
      </c>
      <c r="C34" s="100"/>
      <c r="D34" s="44">
        <f>SUM(D13+D22+D26)</f>
        <v>934887740.22000003</v>
      </c>
      <c r="E34" s="45">
        <f>SUM(E13+E22+E26)</f>
        <v>667649618.63999999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6" t="s">
        <v>2</v>
      </c>
      <c r="C36" s="77"/>
      <c r="D36" s="42"/>
      <c r="E36" s="43"/>
    </row>
    <row r="37" spans="1:5" s="15" customFormat="1" ht="13.5" customHeight="1" x14ac:dyDescent="0.2">
      <c r="A37" s="20"/>
      <c r="B37" s="76" t="s">
        <v>4</v>
      </c>
      <c r="C37" s="77"/>
      <c r="D37" s="44">
        <f>SUM(D38:D40)</f>
        <v>613218842.43000007</v>
      </c>
      <c r="E37" s="45">
        <f>SUM(E38:E40)</f>
        <v>569738123.5999999</v>
      </c>
    </row>
    <row r="38" spans="1:5" s="15" customFormat="1" ht="13.5" customHeight="1" x14ac:dyDescent="0.2">
      <c r="A38" s="20"/>
      <c r="B38" s="73" t="s">
        <v>50</v>
      </c>
      <c r="C38" s="74"/>
      <c r="D38" s="46">
        <v>373480518.74000001</v>
      </c>
      <c r="E38" s="47">
        <v>352862396.63</v>
      </c>
    </row>
    <row r="39" spans="1:5" s="15" customFormat="1" ht="13.5" customHeight="1" x14ac:dyDescent="0.2">
      <c r="A39" s="20"/>
      <c r="B39" s="73" t="s">
        <v>7</v>
      </c>
      <c r="C39" s="74"/>
      <c r="D39" s="46">
        <v>61218161.079999998</v>
      </c>
      <c r="E39" s="47">
        <v>76297635.019999996</v>
      </c>
    </row>
    <row r="40" spans="1:5" s="15" customFormat="1" ht="13.5" customHeight="1" x14ac:dyDescent="0.2">
      <c r="A40" s="20"/>
      <c r="B40" s="73" t="s">
        <v>9</v>
      </c>
      <c r="C40" s="74"/>
      <c r="D40" s="46">
        <v>178520162.61000001</v>
      </c>
      <c r="E40" s="47">
        <v>140578091.94999999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6" t="s">
        <v>12</v>
      </c>
      <c r="C42" s="77"/>
      <c r="D42" s="44">
        <f>SUM(D43:D51)</f>
        <v>128461530.92</v>
      </c>
      <c r="E42" s="45">
        <f>SUM(E43:E51)</f>
        <v>101723661.84</v>
      </c>
    </row>
    <row r="43" spans="1:5" s="15" customFormat="1" ht="13.5" customHeight="1" x14ac:dyDescent="0.2">
      <c r="A43" s="20"/>
      <c r="B43" s="73" t="s">
        <v>14</v>
      </c>
      <c r="C43" s="74"/>
      <c r="D43" s="46">
        <v>0</v>
      </c>
      <c r="E43" s="47">
        <v>5900000</v>
      </c>
    </row>
    <row r="44" spans="1:5" s="15" customFormat="1" ht="13.5" customHeight="1" x14ac:dyDescent="0.2">
      <c r="A44" s="20"/>
      <c r="B44" s="73" t="s">
        <v>16</v>
      </c>
      <c r="C44" s="74"/>
      <c r="D44" s="46">
        <v>110634288.25</v>
      </c>
      <c r="E44" s="47">
        <v>84756000</v>
      </c>
    </row>
    <row r="45" spans="1:5" s="15" customFormat="1" ht="13.5" customHeight="1" x14ac:dyDescent="0.2">
      <c r="A45" s="20"/>
      <c r="B45" s="73" t="s">
        <v>17</v>
      </c>
      <c r="C45" s="74"/>
      <c r="D45" s="46">
        <v>478500</v>
      </c>
      <c r="E45" s="47">
        <v>3338000</v>
      </c>
    </row>
    <row r="46" spans="1:5" s="15" customFormat="1" ht="13.5" customHeight="1" x14ac:dyDescent="0.2">
      <c r="A46" s="20"/>
      <c r="B46" s="73" t="s">
        <v>18</v>
      </c>
      <c r="C46" s="74"/>
      <c r="D46" s="46">
        <v>11928262.859999999</v>
      </c>
      <c r="E46" s="47">
        <v>3615610.72</v>
      </c>
    </row>
    <row r="47" spans="1:5" s="15" customFormat="1" ht="13.5" customHeight="1" x14ac:dyDescent="0.2">
      <c r="A47" s="20"/>
      <c r="B47" s="73" t="s">
        <v>19</v>
      </c>
      <c r="C47" s="74"/>
      <c r="D47" s="58">
        <v>0</v>
      </c>
      <c r="E47" s="50">
        <v>0</v>
      </c>
    </row>
    <row r="48" spans="1:5" s="15" customFormat="1" ht="13.5" customHeight="1" x14ac:dyDescent="0.2">
      <c r="A48" s="20"/>
      <c r="B48" s="73" t="s">
        <v>21</v>
      </c>
      <c r="C48" s="74"/>
      <c r="D48" s="58">
        <v>661498.19999999995</v>
      </c>
      <c r="E48" s="50">
        <v>763963.84</v>
      </c>
    </row>
    <row r="49" spans="1:5" s="15" customFormat="1" ht="13.5" customHeight="1" x14ac:dyDescent="0.2">
      <c r="A49" s="20"/>
      <c r="B49" s="73" t="s">
        <v>22</v>
      </c>
      <c r="C49" s="74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4758981.6100000003</v>
      </c>
      <c r="E50" s="47">
        <v>3350087.28</v>
      </c>
    </row>
    <row r="51" spans="1:5" s="15" customFormat="1" ht="13.5" customHeight="1" x14ac:dyDescent="0.2">
      <c r="A51" s="20"/>
      <c r="B51" s="73" t="s">
        <v>25</v>
      </c>
      <c r="C51" s="74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6" t="s">
        <v>20</v>
      </c>
      <c r="C53" s="77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3" t="s">
        <v>28</v>
      </c>
      <c r="C54" s="74"/>
      <c r="D54" s="42">
        <v>0</v>
      </c>
      <c r="E54" s="43">
        <v>0</v>
      </c>
    </row>
    <row r="55" spans="1:5" s="15" customFormat="1" ht="13.5" customHeight="1" x14ac:dyDescent="0.2">
      <c r="A55" s="20"/>
      <c r="B55" s="73" t="s">
        <v>30</v>
      </c>
      <c r="C55" s="74"/>
      <c r="D55" s="42">
        <v>0</v>
      </c>
      <c r="E55" s="43">
        <v>0</v>
      </c>
    </row>
    <row r="56" spans="1:5" s="15" customFormat="1" ht="13.5" customHeight="1" x14ac:dyDescent="0.2">
      <c r="A56" s="20"/>
      <c r="B56" s="73" t="s">
        <v>31</v>
      </c>
      <c r="C56" s="74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6" t="s">
        <v>33</v>
      </c>
      <c r="C58" s="77"/>
      <c r="D58" s="44">
        <f>SUM(D59:D63)</f>
        <v>8399472.1500000004</v>
      </c>
      <c r="E58" s="45">
        <f>SUM(E59:E63)</f>
        <v>8925497.5299999993</v>
      </c>
    </row>
    <row r="59" spans="1:5" s="15" customFormat="1" ht="13.5" customHeight="1" x14ac:dyDescent="0.2">
      <c r="A59" s="20"/>
      <c r="B59" s="73" t="s">
        <v>34</v>
      </c>
      <c r="C59" s="74"/>
      <c r="D59" s="46">
        <v>7447075.3799999999</v>
      </c>
      <c r="E59" s="47">
        <v>8898290.3300000001</v>
      </c>
    </row>
    <row r="60" spans="1:5" s="15" customFormat="1" ht="13.5" customHeight="1" x14ac:dyDescent="0.2">
      <c r="A60" s="20"/>
      <c r="B60" s="73" t="s">
        <v>35</v>
      </c>
      <c r="C60" s="74"/>
      <c r="D60" s="58">
        <v>0</v>
      </c>
      <c r="E60" s="50">
        <v>0</v>
      </c>
    </row>
    <row r="61" spans="1:5" s="15" customFormat="1" ht="13.5" customHeight="1" x14ac:dyDescent="0.2">
      <c r="A61" s="20"/>
      <c r="B61" s="73" t="s">
        <v>36</v>
      </c>
      <c r="C61" s="74"/>
      <c r="D61" s="46">
        <v>952396.77</v>
      </c>
      <c r="E61" s="47">
        <v>27207.200000000001</v>
      </c>
    </row>
    <row r="62" spans="1:5" s="15" customFormat="1" ht="13.5" customHeight="1" x14ac:dyDescent="0.2">
      <c r="A62" s="20"/>
      <c r="B62" s="73" t="s">
        <v>37</v>
      </c>
      <c r="C62" s="74"/>
      <c r="D62" s="46">
        <v>0</v>
      </c>
      <c r="E62" s="47">
        <v>0</v>
      </c>
    </row>
    <row r="63" spans="1:5" s="15" customFormat="1" ht="12" x14ac:dyDescent="0.2">
      <c r="A63" s="20"/>
      <c r="B63" s="73" t="s">
        <v>38</v>
      </c>
      <c r="C63" s="74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6" t="s">
        <v>39</v>
      </c>
      <c r="C65" s="77"/>
      <c r="D65" s="44">
        <f>SUM(D66:D72)</f>
        <v>217848971.39000002</v>
      </c>
      <c r="E65" s="45">
        <f>SUM(E66:E72)</f>
        <v>18846868.66</v>
      </c>
    </row>
    <row r="66" spans="1:6" s="15" customFormat="1" ht="13.5" customHeight="1" x14ac:dyDescent="0.2">
      <c r="A66" s="20"/>
      <c r="B66" s="73" t="s">
        <v>40</v>
      </c>
      <c r="C66" s="74"/>
      <c r="D66" s="46">
        <v>14865700.800000001</v>
      </c>
      <c r="E66" s="47">
        <v>17299394.010000002</v>
      </c>
    </row>
    <row r="67" spans="1:6" s="15" customFormat="1" ht="13.5" customHeight="1" x14ac:dyDescent="0.2">
      <c r="A67" s="20"/>
      <c r="B67" s="73" t="s">
        <v>41</v>
      </c>
      <c r="C67" s="74"/>
      <c r="D67" s="58">
        <v>0</v>
      </c>
      <c r="E67" s="50">
        <v>0</v>
      </c>
    </row>
    <row r="68" spans="1:6" s="15" customFormat="1" ht="13.5" customHeight="1" x14ac:dyDescent="0.2">
      <c r="A68" s="20"/>
      <c r="B68" s="73" t="s">
        <v>42</v>
      </c>
      <c r="C68" s="74"/>
      <c r="D68" s="58">
        <v>0</v>
      </c>
      <c r="E68" s="50">
        <v>0</v>
      </c>
    </row>
    <row r="69" spans="1:6" s="15" customFormat="1" ht="13.5" customHeight="1" x14ac:dyDescent="0.2">
      <c r="A69" s="20"/>
      <c r="B69" s="73" t="s">
        <v>43</v>
      </c>
      <c r="C69" s="74"/>
      <c r="D69" s="58">
        <v>0</v>
      </c>
      <c r="E69" s="50">
        <v>0</v>
      </c>
    </row>
    <row r="70" spans="1:6" s="15" customFormat="1" ht="13.5" customHeight="1" x14ac:dyDescent="0.2">
      <c r="A70" s="20"/>
      <c r="B70" s="73" t="s">
        <v>44</v>
      </c>
      <c r="C70" s="74"/>
      <c r="D70" s="58">
        <v>0</v>
      </c>
      <c r="E70" s="50">
        <v>0</v>
      </c>
    </row>
    <row r="71" spans="1:6" s="15" customFormat="1" ht="13.5" customHeight="1" x14ac:dyDescent="0.2">
      <c r="A71" s="20"/>
      <c r="B71" s="73" t="s">
        <v>45</v>
      </c>
      <c r="C71" s="74"/>
      <c r="D71" s="46">
        <v>202983270.59</v>
      </c>
      <c r="E71" s="47">
        <v>1547474.65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6" t="s">
        <v>46</v>
      </c>
      <c r="C73" s="77"/>
      <c r="D73" s="44">
        <f>SUM(D74)</f>
        <v>110005225.18000001</v>
      </c>
      <c r="E73" s="45">
        <f>SUM(E74)</f>
        <v>18896180.850000001</v>
      </c>
    </row>
    <row r="74" spans="1:6" s="15" customFormat="1" ht="13.5" customHeight="1" x14ac:dyDescent="0.2">
      <c r="A74" s="20"/>
      <c r="B74" s="73" t="s">
        <v>47</v>
      </c>
      <c r="C74" s="74"/>
      <c r="D74" s="46">
        <v>110005225.18000001</v>
      </c>
      <c r="E74" s="47">
        <v>18896180.850000001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6" t="s">
        <v>48</v>
      </c>
      <c r="C76" s="77"/>
      <c r="D76" s="44">
        <f>SUM(D37+D42+D53+D58+D65+D73)</f>
        <v>1077934042.0699999</v>
      </c>
      <c r="E76" s="45">
        <f>SUM(E37+E42+E53+E58+E65+E73)</f>
        <v>718130332.4799999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6" t="s">
        <v>49</v>
      </c>
      <c r="C78" s="77"/>
      <c r="D78" s="44">
        <f>SUM(D34-D76)</f>
        <v>-143046301.8499999</v>
      </c>
      <c r="E78" s="45">
        <f>SUM(E34-E76)</f>
        <v>-50480713.839999914</v>
      </c>
      <c r="F78" s="22"/>
    </row>
    <row r="79" spans="1:6" s="15" customFormat="1" ht="13.5" customHeight="1" x14ac:dyDescent="0.2">
      <c r="A79" s="20"/>
      <c r="B79" s="101"/>
      <c r="C79" s="102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5" t="s">
        <v>59</v>
      </c>
      <c r="C81" s="75"/>
      <c r="D81" s="75"/>
      <c r="E81" s="75"/>
    </row>
    <row r="82" spans="1:5" s="15" customFormat="1" ht="13.5" customHeight="1" x14ac:dyDescent="0.2">
      <c r="A82" s="20"/>
      <c r="B82" s="75"/>
      <c r="C82" s="75"/>
      <c r="D82" s="75"/>
      <c r="E82" s="75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3"/>
      <c r="C84" s="103"/>
      <c r="D84" s="26"/>
      <c r="E84" s="24"/>
    </row>
    <row r="85" spans="1:5" s="15" customFormat="1" ht="13.5" hidden="1" customHeight="1" x14ac:dyDescent="0.2">
      <c r="A85" s="20"/>
      <c r="B85" s="97"/>
      <c r="C85" s="97"/>
      <c r="D85" s="28"/>
      <c r="E85" s="26"/>
    </row>
    <row r="86" spans="1:5" s="15" customFormat="1" ht="13.5" hidden="1" customHeight="1" x14ac:dyDescent="0.2">
      <c r="A86" s="20"/>
      <c r="B86" s="98"/>
      <c r="C86" s="98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2023-07-13T18:14:59Z</cp:lastPrinted>
  <dcterms:created xsi:type="dcterms:W3CDTF">2014-09-04T17:23:24Z</dcterms:created>
  <dcterms:modified xsi:type="dcterms:W3CDTF">2023-10-18T22:17:06Z</dcterms:modified>
</cp:coreProperties>
</file>