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gloria\Desktop\septiembre 2023\3er. trim Armonizado contable\"/>
    </mc:Choice>
  </mc:AlternateContent>
  <xr:revisionPtr revIDLastSave="0" documentId="13_ncr:1_{96E18A60-9F06-47C9-9F15-550FC4E46100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3" i="1" l="1"/>
  <c r="D60" i="1" l="1"/>
  <c r="E76" i="1" l="1"/>
  <c r="D75" i="1" s="1"/>
  <c r="D76" i="1" s="1"/>
  <c r="D10" i="1"/>
  <c r="D66" i="1"/>
  <c r="E10" i="1"/>
  <c r="D65" i="1" l="1"/>
  <c r="E65" i="1"/>
  <c r="E59" i="1"/>
  <c r="D59" i="1"/>
  <c r="E23" i="1"/>
  <c r="D41" i="1"/>
  <c r="E50" i="1" l="1"/>
  <c r="D50" i="1"/>
  <c r="E45" i="1"/>
  <c r="D45" i="1"/>
  <c r="E41" i="1"/>
  <c r="D71" i="1" l="1"/>
  <c r="E71" i="1"/>
  <c r="D55" i="1"/>
  <c r="E55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<sst xmlns="http://schemas.openxmlformats.org/spreadsheetml/2006/main" count="64" uniqueCount="56">
  <si>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</si>
  <si>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</si>
  <si>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</si>
  <si>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</si>
  <si>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</si>
  <si>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</si>
  <si>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</si>
  <si>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</si>
  <si>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</si>
  <si>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</si>
  <si>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</si>
  <si>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</si>
  <si>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</si>
  <si>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</si>
  <si>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</si>
  <si>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</si>
  <si>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</si>
  <si>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</si>
  <si>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</si>
  <si>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</si>
  <si>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</si>
  <si>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</si>
  <si>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</si>
  <si>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</si>
  <si>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</si>
  <si>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</si>
  <si>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</si>
  <si>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</si>
  <si>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</si>
  <si>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</si>
  <si>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</si>
  <si>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</si>
  <si>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</si>
  <si>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</si>
  <si>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</si>
  <si>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</si>
  <si>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</si>
  <si>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</si>
  <si>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</si>
  <si>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</si>
  <si>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</si>
  <si>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</si>
  <si>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</si>
  <si>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</si>
  <si>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</si>
  <si>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</si>
  <si>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</si>
  <si>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</si>
  <si>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</si>
  <si>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</si>
  <si>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</si>
  <si>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30 de Seprtiembre del 2023</t>
  </si>
  <si>
    <t xml:space="preserve">C. CLAUDIA GLORIA BELLO </t>
  </si>
  <si>
    <t xml:space="preserve">C. GUSTAVO ALFREDO GONZALEZ PACHECO </t>
  </si>
  <si>
    <t xml:space="preserve">DIRECTOR DE CONTABILIDAD </t>
  </si>
  <si>
    <t xml:space="preserve">JEFE DE UNIDAD DEPARTAMENTAL. B  UNIDAD DE CUENTA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</si>
</sst>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topLeftCell="B75" zoomScaleNormal="100" workbookViewId="0">
      <selection activeCell="B85" sqref="B85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8" t="s">
        <v>48</v>
      </c>
      <c r="C3" s="49"/>
      <c r="D3" s="49"/>
      <c r="E3" s="50"/>
    </row>
    <row r="4" spans="2:5" ht="20.25" customHeight="1" x14ac:dyDescent="0.2">
      <c r="B4" s="51" t="s">
        <v>49</v>
      </c>
      <c r="C4" s="52"/>
      <c r="D4" s="52"/>
      <c r="E4" s="53"/>
    </row>
    <row r="5" spans="2:5" ht="20.25" customHeight="1" x14ac:dyDescent="0.2">
      <c r="B5" s="51" t="s">
        <v>51</v>
      </c>
      <c r="C5" s="52"/>
      <c r="D5" s="52"/>
      <c r="E5" s="53"/>
    </row>
    <row r="6" spans="2:5" ht="20.25" customHeight="1" x14ac:dyDescent="0.2">
      <c r="B6" s="54" t="s">
        <v>50</v>
      </c>
      <c r="C6" s="55"/>
      <c r="D6" s="55"/>
      <c r="E6" s="56"/>
    </row>
    <row r="7" spans="2:5" ht="31.5" customHeight="1" x14ac:dyDescent="0.2">
      <c r="B7" s="19"/>
      <c r="C7" s="20"/>
      <c r="D7" s="21">
        <v>2023</v>
      </c>
      <c r="E7" s="32">
        <v>2022</v>
      </c>
    </row>
    <row r="8" spans="2:5" x14ac:dyDescent="0.2">
      <c r="B8" s="57" t="s">
        <v>41</v>
      </c>
      <c r="C8" s="58"/>
      <c r="D8" s="22"/>
      <c r="E8" s="33"/>
    </row>
    <row r="9" spans="2:5" x14ac:dyDescent="0.2">
      <c r="B9" s="57"/>
      <c r="C9" s="58"/>
      <c r="D9" s="23"/>
      <c r="E9" s="34"/>
    </row>
    <row r="10" spans="2:5" x14ac:dyDescent="0.2">
      <c r="B10" s="57" t="s">
        <v>0</v>
      </c>
      <c r="C10" s="58"/>
      <c r="D10" s="24">
        <f>SUM(D11:D20)</f>
        <v>9843908995.9599991</v>
      </c>
      <c r="E10" s="24">
        <f>SUM(E11:E20)</f>
        <v>10708473425.139999</v>
      </c>
    </row>
    <row r="11" spans="2:5" x14ac:dyDescent="0.2">
      <c r="B11" s="46" t="s">
        <v>1</v>
      </c>
      <c r="C11" s="47"/>
      <c r="D11" s="25">
        <v>3002788122.0700002</v>
      </c>
      <c r="E11" s="36">
        <v>3218338040.5</v>
      </c>
    </row>
    <row r="12" spans="2:5" x14ac:dyDescent="0.2">
      <c r="B12" s="46" t="s">
        <v>30</v>
      </c>
      <c r="C12" s="47"/>
      <c r="D12" s="25">
        <v>0</v>
      </c>
      <c r="E12" s="36">
        <v>0</v>
      </c>
    </row>
    <row r="13" spans="2:5" x14ac:dyDescent="0.2">
      <c r="B13" s="46" t="s">
        <v>2</v>
      </c>
      <c r="C13" s="47"/>
      <c r="D13" s="25">
        <v>91937249.769999996</v>
      </c>
      <c r="E13" s="36">
        <v>171352721.5</v>
      </c>
    </row>
    <row r="14" spans="2:5" x14ac:dyDescent="0.2">
      <c r="B14" s="46" t="s">
        <v>3</v>
      </c>
      <c r="C14" s="47"/>
      <c r="D14" s="25">
        <v>603583672.40999997</v>
      </c>
      <c r="E14" s="36">
        <v>776687071.99000001</v>
      </c>
    </row>
    <row r="15" spans="2:5" x14ac:dyDescent="0.2">
      <c r="B15" s="46" t="s">
        <v>42</v>
      </c>
      <c r="C15" s="47"/>
      <c r="D15" s="25">
        <v>296390493.27999997</v>
      </c>
      <c r="E15" s="36">
        <v>241365935.46000001</v>
      </c>
    </row>
    <row r="16" spans="2:5" x14ac:dyDescent="0.2">
      <c r="B16" s="46" t="s">
        <v>43</v>
      </c>
      <c r="C16" s="47"/>
      <c r="D16" s="25">
        <v>76922748.680000007</v>
      </c>
      <c r="E16" s="36">
        <v>135112875.86000001</v>
      </c>
    </row>
    <row r="17" spans="2:5" x14ac:dyDescent="0.2">
      <c r="B17" s="46" t="s">
        <v>44</v>
      </c>
      <c r="C17" s="47"/>
      <c r="D17" s="25">
        <v>0</v>
      </c>
      <c r="E17" s="36">
        <v>0</v>
      </c>
    </row>
    <row r="18" spans="2:5" ht="52.5" customHeight="1" x14ac:dyDescent="0.2">
      <c r="B18" s="46" t="s">
        <v>45</v>
      </c>
      <c r="C18" s="47"/>
      <c r="D18" s="25">
        <v>4521818869.7600002</v>
      </c>
      <c r="E18" s="36">
        <v>5039625335.29</v>
      </c>
    </row>
    <row r="19" spans="2:5" ht="33" customHeight="1" x14ac:dyDescent="0.2">
      <c r="B19" s="46" t="s">
        <v>46</v>
      </c>
      <c r="C19" s="47"/>
      <c r="D19" s="25">
        <v>0</v>
      </c>
      <c r="E19" s="36">
        <v>0</v>
      </c>
    </row>
    <row r="20" spans="2:5" x14ac:dyDescent="0.2">
      <c r="B20" s="46" t="s">
        <v>31</v>
      </c>
      <c r="C20" s="47"/>
      <c r="D20" s="26">
        <v>1250467839.99</v>
      </c>
      <c r="E20" s="36">
        <v>1125991444.54</v>
      </c>
    </row>
    <row r="21" spans="2:5" x14ac:dyDescent="0.2">
      <c r="B21" s="44"/>
      <c r="C21" s="45"/>
      <c r="D21" s="26"/>
      <c r="E21" s="36"/>
    </row>
    <row r="22" spans="2:5" x14ac:dyDescent="0.2">
      <c r="B22" s="46"/>
      <c r="C22" s="47"/>
      <c r="D22" s="23"/>
      <c r="E22" s="34"/>
    </row>
    <row r="23" spans="2:5" x14ac:dyDescent="0.2">
      <c r="B23" s="57" t="s">
        <v>12</v>
      </c>
      <c r="C23" s="58"/>
      <c r="D23" s="24">
        <f>SUM(D24:D39)</f>
        <v>7907999754.2000017</v>
      </c>
      <c r="E23" s="35">
        <f>SUM(E24:E39)</f>
        <v>9335763987.3900013</v>
      </c>
    </row>
    <row r="24" spans="2:5" x14ac:dyDescent="0.2">
      <c r="B24" s="46" t="s">
        <v>13</v>
      </c>
      <c r="C24" s="47"/>
      <c r="D24" s="25">
        <v>2963651041.6700001</v>
      </c>
      <c r="E24" s="36">
        <v>3888669094.7600002</v>
      </c>
    </row>
    <row r="25" spans="2:5" x14ac:dyDescent="0.2">
      <c r="B25" s="46" t="s">
        <v>14</v>
      </c>
      <c r="C25" s="47"/>
      <c r="D25" s="25">
        <v>349597425.86000001</v>
      </c>
      <c r="E25" s="36">
        <v>508068177.13</v>
      </c>
    </row>
    <row r="26" spans="2:5" x14ac:dyDescent="0.2">
      <c r="B26" s="46" t="s">
        <v>15</v>
      </c>
      <c r="C26" s="47"/>
      <c r="D26" s="25">
        <v>1070899955.53</v>
      </c>
      <c r="E26" s="36">
        <v>1229035274.24</v>
      </c>
    </row>
    <row r="27" spans="2:5" ht="31.5" customHeight="1" x14ac:dyDescent="0.2">
      <c r="B27" s="46" t="s">
        <v>7</v>
      </c>
      <c r="C27" s="47"/>
      <c r="D27" s="25">
        <v>42754210.469999999</v>
      </c>
      <c r="E27" s="36">
        <v>58672048.549999997</v>
      </c>
    </row>
    <row r="28" spans="2:5" x14ac:dyDescent="0.2">
      <c r="B28" s="46" t="s">
        <v>8</v>
      </c>
      <c r="C28" s="47"/>
      <c r="D28" s="25">
        <v>835191677.47000003</v>
      </c>
      <c r="E28" s="36">
        <v>1274765189.22</v>
      </c>
    </row>
    <row r="29" spans="2:5" x14ac:dyDescent="0.2">
      <c r="B29" s="46" t="s">
        <v>9</v>
      </c>
      <c r="C29" s="47"/>
      <c r="D29" s="25">
        <v>18296678</v>
      </c>
      <c r="E29" s="36">
        <v>25796637.920000002</v>
      </c>
    </row>
    <row r="30" spans="2:5" x14ac:dyDescent="0.2">
      <c r="B30" s="46" t="s">
        <v>10</v>
      </c>
      <c r="C30" s="47"/>
      <c r="D30" s="25">
        <v>206044331.68000001</v>
      </c>
      <c r="E30" s="36">
        <v>222667193.31</v>
      </c>
    </row>
    <row r="31" spans="2:5" x14ac:dyDescent="0.2">
      <c r="B31" s="46" t="s">
        <v>11</v>
      </c>
      <c r="C31" s="47"/>
      <c r="D31" s="25">
        <v>0</v>
      </c>
      <c r="E31" s="36">
        <v>0</v>
      </c>
    </row>
    <row r="32" spans="2:5" ht="31.5" customHeight="1" x14ac:dyDescent="0.2">
      <c r="B32" s="46" t="s">
        <v>16</v>
      </c>
      <c r="C32" s="47"/>
      <c r="D32" s="25">
        <v>7239267.2000000002</v>
      </c>
      <c r="E32" s="36">
        <v>8198984.8700000001</v>
      </c>
    </row>
    <row r="33" spans="2:8" x14ac:dyDescent="0.2">
      <c r="B33" s="46" t="s">
        <v>17</v>
      </c>
      <c r="C33" s="47"/>
      <c r="D33" s="25">
        <v>0</v>
      </c>
      <c r="E33" s="36">
        <v>0</v>
      </c>
    </row>
    <row r="34" spans="2:8" x14ac:dyDescent="0.2">
      <c r="B34" s="46" t="s">
        <v>18</v>
      </c>
      <c r="C34" s="47"/>
      <c r="D34" s="25">
        <v>113924930.56</v>
      </c>
      <c r="E34" s="36">
        <v>120194303.45</v>
      </c>
    </row>
    <row r="35" spans="2:8" x14ac:dyDescent="0.2">
      <c r="B35" s="46" t="s">
        <v>19</v>
      </c>
      <c r="C35" s="47"/>
      <c r="D35" s="25">
        <v>0</v>
      </c>
      <c r="E35" s="36">
        <v>0</v>
      </c>
    </row>
    <row r="36" spans="2:8" x14ac:dyDescent="0.2">
      <c r="B36" s="46" t="s">
        <v>4</v>
      </c>
      <c r="C36" s="47"/>
      <c r="D36" s="25">
        <v>0</v>
      </c>
      <c r="E36" s="36">
        <v>0</v>
      </c>
    </row>
    <row r="37" spans="2:8" x14ac:dyDescent="0.2">
      <c r="B37" s="46" t="s">
        <v>5</v>
      </c>
      <c r="C37" s="47"/>
      <c r="D37" s="25">
        <v>0</v>
      </c>
      <c r="E37" s="36">
        <v>0</v>
      </c>
    </row>
    <row r="38" spans="2:8" x14ac:dyDescent="0.2">
      <c r="B38" s="46" t="s">
        <v>6</v>
      </c>
      <c r="C38" s="47"/>
      <c r="D38" s="25">
        <v>0</v>
      </c>
      <c r="E38" s="36">
        <v>0</v>
      </c>
    </row>
    <row r="39" spans="2:8" x14ac:dyDescent="0.2">
      <c r="B39" s="46" t="s">
        <v>32</v>
      </c>
      <c r="C39" s="47"/>
      <c r="D39" s="25">
        <v>2300400235.7600002</v>
      </c>
      <c r="E39" s="36">
        <v>1999697083.9400001</v>
      </c>
      <c r="H39" s="3"/>
    </row>
    <row r="40" spans="2:8" x14ac:dyDescent="0.2">
      <c r="B40" s="46"/>
      <c r="C40" s="47"/>
      <c r="D40" s="25"/>
      <c r="E40" s="36"/>
    </row>
    <row r="41" spans="2:8" x14ac:dyDescent="0.2">
      <c r="B41" s="57" t="s">
        <v>20</v>
      </c>
      <c r="C41" s="58"/>
      <c r="D41" s="27">
        <f>SUM(D10-D23)</f>
        <v>1935909241.7599974</v>
      </c>
      <c r="E41" s="37">
        <f>SUM(E10-E23)</f>
        <v>1372709437.7499981</v>
      </c>
    </row>
    <row r="42" spans="2:8" x14ac:dyDescent="0.2">
      <c r="B42" s="57"/>
      <c r="C42" s="58"/>
      <c r="D42" s="28"/>
      <c r="E42" s="38"/>
    </row>
    <row r="43" spans="2:8" x14ac:dyDescent="0.2">
      <c r="B43" s="57" t="s">
        <v>21</v>
      </c>
      <c r="C43" s="58"/>
      <c r="D43" s="28"/>
      <c r="E43" s="38"/>
    </row>
    <row r="44" spans="2:8" x14ac:dyDescent="0.2">
      <c r="B44" s="57"/>
      <c r="C44" s="58"/>
      <c r="D44" s="28"/>
      <c r="E44" s="38"/>
    </row>
    <row r="45" spans="2:8" x14ac:dyDescent="0.2">
      <c r="B45" s="57" t="s">
        <v>0</v>
      </c>
      <c r="C45" s="58"/>
      <c r="D45" s="24">
        <f>SUM(D46:D48)</f>
        <v>246776295.94</v>
      </c>
      <c r="E45" s="35">
        <f>SUM(E46:E48)</f>
        <v>161224746.11000001</v>
      </c>
    </row>
    <row r="46" spans="2:8" ht="31.5" customHeight="1" x14ac:dyDescent="0.2">
      <c r="B46" s="46" t="s">
        <v>33</v>
      </c>
      <c r="C46" s="47"/>
      <c r="D46" s="25">
        <v>0</v>
      </c>
      <c r="E46" s="36">
        <v>0</v>
      </c>
    </row>
    <row r="47" spans="2:8" x14ac:dyDescent="0.2">
      <c r="B47" s="46" t="s">
        <v>34</v>
      </c>
      <c r="C47" s="47"/>
      <c r="D47" s="25">
        <v>0</v>
      </c>
      <c r="E47" s="36">
        <v>0</v>
      </c>
    </row>
    <row r="48" spans="2:8" x14ac:dyDescent="0.2">
      <c r="B48" s="46" t="s">
        <v>35</v>
      </c>
      <c r="C48" s="47"/>
      <c r="D48" s="25">
        <v>246776295.94</v>
      </c>
      <c r="E48" s="36">
        <v>161224746.11000001</v>
      </c>
    </row>
    <row r="49" spans="2:8" x14ac:dyDescent="0.2">
      <c r="B49" s="46"/>
      <c r="C49" s="47"/>
      <c r="D49" s="25"/>
      <c r="E49" s="36"/>
    </row>
    <row r="50" spans="2:8" x14ac:dyDescent="0.2">
      <c r="B50" s="57" t="s">
        <v>12</v>
      </c>
      <c r="C50" s="58"/>
      <c r="D50" s="24">
        <f>SUM(D51:D54)</f>
        <v>536038965.34999996</v>
      </c>
      <c r="E50" s="35">
        <f>SUM(E51:E54)</f>
        <v>1211696980.8699999</v>
      </c>
    </row>
    <row r="51" spans="2:8" ht="31.5" customHeight="1" x14ac:dyDescent="0.2">
      <c r="B51" s="46" t="s">
        <v>33</v>
      </c>
      <c r="C51" s="47"/>
      <c r="D51" s="25">
        <v>340837387.95999998</v>
      </c>
      <c r="E51" s="36">
        <v>621942721.98000002</v>
      </c>
    </row>
    <row r="52" spans="2:8" x14ac:dyDescent="0.2">
      <c r="B52" s="46" t="s">
        <v>34</v>
      </c>
      <c r="C52" s="47"/>
      <c r="D52" s="25">
        <v>123740643.75</v>
      </c>
      <c r="E52" s="36">
        <v>186433242.06</v>
      </c>
      <c r="H52" s="1"/>
    </row>
    <row r="53" spans="2:8" x14ac:dyDescent="0.2">
      <c r="B53" s="46" t="s">
        <v>36</v>
      </c>
      <c r="C53" s="47"/>
      <c r="D53" s="25">
        <v>71460933.640000001</v>
      </c>
      <c r="E53" s="36">
        <v>403321016.82999998</v>
      </c>
      <c r="H53" s="1"/>
    </row>
    <row r="54" spans="2:8" x14ac:dyDescent="0.2">
      <c r="B54" s="46"/>
      <c r="C54" s="47"/>
      <c r="D54" s="25"/>
      <c r="E54" s="36"/>
      <c r="H54" s="2"/>
    </row>
    <row r="55" spans="2:8" x14ac:dyDescent="0.2">
      <c r="B55" s="57" t="s">
        <v>22</v>
      </c>
      <c r="C55" s="58"/>
      <c r="D55" s="27">
        <f>SUM(D45-D50)</f>
        <v>-289262669.40999997</v>
      </c>
      <c r="E55" s="37">
        <f>SUM(E45-E50)</f>
        <v>-1050472234.7599999</v>
      </c>
      <c r="H55" s="1"/>
    </row>
    <row r="56" spans="2:8" x14ac:dyDescent="0.2">
      <c r="B56" s="46"/>
      <c r="C56" s="47"/>
      <c r="D56" s="25"/>
      <c r="E56" s="36"/>
      <c r="H56" s="2"/>
    </row>
    <row r="57" spans="2:8" x14ac:dyDescent="0.2">
      <c r="B57" s="57" t="s">
        <v>23</v>
      </c>
      <c r="C57" s="58"/>
      <c r="D57" s="25"/>
      <c r="E57" s="36"/>
    </row>
    <row r="58" spans="2:8" x14ac:dyDescent="0.2">
      <c r="B58" s="57"/>
      <c r="C58" s="58"/>
      <c r="D58" s="25"/>
      <c r="E58" s="36"/>
    </row>
    <row r="59" spans="2:8" x14ac:dyDescent="0.2">
      <c r="B59" s="57" t="s">
        <v>0</v>
      </c>
      <c r="C59" s="58"/>
      <c r="D59" s="24">
        <f>SUM(D61:D63)</f>
        <v>311242697.5</v>
      </c>
      <c r="E59" s="35">
        <f>SUM(E61:E63)</f>
        <v>500474792.27999997</v>
      </c>
    </row>
    <row r="60" spans="2:8" x14ac:dyDescent="0.2">
      <c r="B60" s="46" t="s">
        <v>24</v>
      </c>
      <c r="C60" s="47"/>
      <c r="D60" s="25">
        <f>SUM(D61)</f>
        <v>46066131.740000002</v>
      </c>
      <c r="E60" s="36">
        <v>82997250.150000006</v>
      </c>
    </row>
    <row r="61" spans="2:8" x14ac:dyDescent="0.2">
      <c r="B61" s="46" t="s">
        <v>39</v>
      </c>
      <c r="C61" s="47"/>
      <c r="D61" s="25">
        <v>46066131.740000002</v>
      </c>
      <c r="E61" s="36">
        <v>82997250.150000006</v>
      </c>
      <c r="F61" s="5"/>
    </row>
    <row r="62" spans="2:8" x14ac:dyDescent="0.2">
      <c r="B62" s="46" t="s">
        <v>40</v>
      </c>
      <c r="C62" s="47"/>
      <c r="D62" s="25">
        <v>0</v>
      </c>
      <c r="E62" s="36">
        <v>0</v>
      </c>
    </row>
    <row r="63" spans="2:8" x14ac:dyDescent="0.2">
      <c r="B63" s="57" t="s">
        <v>38</v>
      </c>
      <c r="C63" s="58"/>
      <c r="D63" s="24">
        <v>265176565.75999999</v>
      </c>
      <c r="E63" s="36">
        <v>417477542.13</v>
      </c>
    </row>
    <row r="64" spans="2:8" x14ac:dyDescent="0.2">
      <c r="B64" s="46"/>
      <c r="C64" s="47"/>
      <c r="D64" s="25"/>
      <c r="E64" s="36"/>
    </row>
    <row r="65" spans="2:6" x14ac:dyDescent="0.2">
      <c r="B65" s="57" t="s">
        <v>12</v>
      </c>
      <c r="C65" s="58"/>
      <c r="D65" s="24">
        <f>SUM(D66+D69)</f>
        <v>368960149.25</v>
      </c>
      <c r="E65" s="35">
        <f>SUM(E66+E69)</f>
        <v>412079556.47000003</v>
      </c>
      <c r="F65" s="18"/>
    </row>
    <row r="66" spans="2:6" x14ac:dyDescent="0.2">
      <c r="B66" s="46" t="s">
        <v>25</v>
      </c>
      <c r="C66" s="47"/>
      <c r="D66" s="25">
        <f>SUM(D67)</f>
        <v>156442608.93000001</v>
      </c>
      <c r="E66" s="36">
        <v>72947137.989999995</v>
      </c>
    </row>
    <row r="67" spans="2:6" x14ac:dyDescent="0.2">
      <c r="B67" s="46" t="s">
        <v>39</v>
      </c>
      <c r="C67" s="47"/>
      <c r="D67" s="25">
        <v>156442608.93000001</v>
      </c>
      <c r="E67" s="36">
        <v>72947137.989999995</v>
      </c>
    </row>
    <row r="68" spans="2:6" x14ac:dyDescent="0.2">
      <c r="B68" s="46" t="s">
        <v>40</v>
      </c>
      <c r="C68" s="47"/>
      <c r="D68" s="25">
        <v>0</v>
      </c>
      <c r="E68" s="36">
        <v>0</v>
      </c>
    </row>
    <row r="69" spans="2:6" ht="15" customHeight="1" x14ac:dyDescent="0.2">
      <c r="B69" s="57" t="s">
        <v>37</v>
      </c>
      <c r="C69" s="58"/>
      <c r="D69" s="24">
        <v>212517540.31999999</v>
      </c>
      <c r="E69" s="36">
        <v>339132418.48000002</v>
      </c>
    </row>
    <row r="70" spans="2:6" x14ac:dyDescent="0.2">
      <c r="B70" s="57"/>
      <c r="C70" s="58"/>
      <c r="D70" s="29"/>
      <c r="E70" s="39"/>
    </row>
    <row r="71" spans="2:6" ht="30.75" customHeight="1" x14ac:dyDescent="0.2">
      <c r="B71" s="57" t="s">
        <v>26</v>
      </c>
      <c r="C71" s="58"/>
      <c r="D71" s="30">
        <f>SUM(D59-D65)</f>
        <v>-57717451.75</v>
      </c>
      <c r="E71" s="40">
        <f>SUM(E59-E65)</f>
        <v>88395235.809999943</v>
      </c>
    </row>
    <row r="72" spans="2:6" x14ac:dyDescent="0.2">
      <c r="B72" s="57"/>
      <c r="C72" s="58"/>
      <c r="D72" s="29"/>
      <c r="E72" s="39"/>
    </row>
    <row r="73" spans="2:6" ht="31.5" customHeight="1" x14ac:dyDescent="0.2">
      <c r="B73" s="57" t="s">
        <v>27</v>
      </c>
      <c r="C73" s="58"/>
      <c r="D73" s="42">
        <v>1588929120.5999999</v>
      </c>
      <c r="E73" s="43">
        <v>410632438.80000001</v>
      </c>
    </row>
    <row r="74" spans="2:6" x14ac:dyDescent="0.2">
      <c r="B74" s="57"/>
      <c r="C74" s="58"/>
      <c r="D74" s="30"/>
      <c r="E74" s="40"/>
    </row>
    <row r="75" spans="2:6" ht="31.5" customHeight="1" x14ac:dyDescent="0.2">
      <c r="B75" s="57" t="s">
        <v>28</v>
      </c>
      <c r="C75" s="58"/>
      <c r="D75" s="30">
        <f>SUM(E76)</f>
        <v>1471014473.49</v>
      </c>
      <c r="E75" s="40">
        <v>1060382034.6900001</v>
      </c>
    </row>
    <row r="76" spans="2:6" ht="32.25" customHeight="1" x14ac:dyDescent="0.2">
      <c r="B76" s="59" t="s">
        <v>29</v>
      </c>
      <c r="C76" s="60"/>
      <c r="D76" s="31">
        <f>SUM(D75+D73)</f>
        <v>3059943594.0900002</v>
      </c>
      <c r="E76" s="41">
        <f>SUM(E75+E73)</f>
        <v>1471014473.49</v>
      </c>
    </row>
    <row r="77" spans="2:6" x14ac:dyDescent="0.25"/>
    <row r="78" spans="2:6" ht="41.25" hidden="1" customHeight="1" x14ac:dyDescent="0.25"/>
    <row r="79" spans="2:6" ht="15.75" hidden="1" customHeight="1" x14ac:dyDescent="0.25">
      <c r="B79" s="12" t="s">
        <v>52</v>
      </c>
      <c r="C79" s="6"/>
      <c r="D79" s="62" t="s">
        <v>53</v>
      </c>
      <c r="E79" s="62"/>
    </row>
    <row r="80" spans="2:6" ht="31.5" hidden="1" x14ac:dyDescent="0.25">
      <c r="B80" s="13" t="s">
        <v>55</v>
      </c>
      <c r="C80" s="7"/>
      <c r="D80" s="63" t="s">
        <v>54</v>
      </c>
      <c r="E80" s="63"/>
    </row>
    <row r="81" spans="2:5" hidden="1" x14ac:dyDescent="0.25">
      <c r="B81" s="14"/>
      <c r="C81" s="15"/>
      <c r="D81" s="16"/>
      <c r="E81" s="17"/>
    </row>
    <row r="82" spans="2:5" x14ac:dyDescent="0.25"/>
    <row r="83" spans="2:5" x14ac:dyDescent="0.25"/>
    <row r="84" spans="2:5" ht="35.25" customHeight="1" x14ac:dyDescent="0.2">
      <c r="B84" s="61" t="s">
        <v>47</v>
      </c>
      <c r="C84" s="61"/>
      <c r="D84" s="61"/>
      <c r="E84" s="61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</sheetData>
  <mergeCells count="75">
    <mergeCell ref="B76:C76"/>
    <mergeCell ref="B84:E84"/>
    <mergeCell ref="B71:C71"/>
    <mergeCell ref="B72:C72"/>
    <mergeCell ref="B73:C73"/>
    <mergeCell ref="B74:C74"/>
    <mergeCell ref="B75:C75"/>
    <mergeCell ref="D79:E79"/>
    <mergeCell ref="D80:E80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0:C20"/>
    <mergeCell ref="B22:C22"/>
    <mergeCell ref="B23:C23"/>
    <mergeCell ref="B24:C24"/>
    <mergeCell ref="B25:C25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40" max="16383" man="1"/>
  </rowBreaks>
  <ignoredErrors>
    <ignoredError sqref="D50:E50 D59:E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2023-10-23T20:02:14Z</cp:lastPrinted>
  <dcterms:created xsi:type="dcterms:W3CDTF">2017-05-28T18:17:58Z</dcterms:created>
  <dcterms:modified xsi:type="dcterms:W3CDTF">2023-10-23T20:02:19Z</dcterms:modified>
</cp:coreProperties>
</file>