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14590C68-15D9-4F77-81E7-DC948AC87E3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28" i="2" l="1"/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<sst xmlns="http://schemas.openxmlformats.org/spreadsheetml/2006/main" count="611" uniqueCount="137">
  <si>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</si>
  <si>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</si>
  <si>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</si>
  <si>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</si>
  <si>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</si>
  <si>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</si>
  <si>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</si>
  <si>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</si>
  <si>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</si>
  <si>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</si>
  <si>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</si>
  <si>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</si>
  <si>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</si>
  <si>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</si>
  <si>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</si>
  <si>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</si>
  <si>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</si>
  <si>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</si>
  <si>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</si>
  <si>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</si>
  <si>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</si>
  <si>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</si>
  <si>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</si>
  <si>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</si>
  <si>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</si>
  <si>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</si>
  <si>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</si>
  <si>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</si>
  <si>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</si>
  <si>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</si>
  <si>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</si>
  <si>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</si>
  <si>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</si>
  <si>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</si>
  <si>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</si>
  <si>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</si>
  <si>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</si>
  <si>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</si>
  <si>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</si>
  <si>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</si>
  <si>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</si>
  <si>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</si>
  <si>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</si>
  <si>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</si>
  <si>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</si>
  <si>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</si>
  <si>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</si>
  <si>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</si>
  <si>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</si>
  <si>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</si>
  <si>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</si>
  <si>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</si>
  <si>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</si>
  <si>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</si>
  <si>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</si>
  <si>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</si>
  <si>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</si>
  <si>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</si>
  <si>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</si>
  <si>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</si>
  <si>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</si>
  <si>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</si>
  <si>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</si>
  <si>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</si>
  <si>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</si>
  <si>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</si>
  <si>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</si>
  <si>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</si>
  <si>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</si>
  <si>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</si>
  <si>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</si>
  <si>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</si>
  <si>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</si>
  <si>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</si>
  <si>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</si>
  <si>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</si>
  <si>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</si>
  <si>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</si>
  <si>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</si>
  <si>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</si>
  <si>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</si>
  <si>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</si>
  <si>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</si>
  <si>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</si>
  <si>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</si>
  <si>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</si>
  <si>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</si>
  <si>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</si>
  <si>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</si>
  <si>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</si>
  <si>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</si>
  <si>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</si>
  <si>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</si>
  <si>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</si>
  <si>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</si>
  <si>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</si>
  <si>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</si>
  <si>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</si>
  <si>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</si>
  <si>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</si>
  <si>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</si>
  <si>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</si>
  <si>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</si>
  <si>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</si>
  <si>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</si>
  <si>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</si>
  <si>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</si>
  <si>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</si>
  <si>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</si>
  <si>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</si>
  <si>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</si>
  <si>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</si>
  <si>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</si>
  <si>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</si>
  <si>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</si>
  <si>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</si>
  <si>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</si>
  <si>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</si>
  <si>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</si>
  <si>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</si>
  <si>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</si>
  <si>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</si>
  <si>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</si>
  <si>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</si>
  <si>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</si>
  <si>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</si>
  <si>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</si>
  <si>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</si>
  <si>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</si>
  <si>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</si>
  <si>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</si>
  <si>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</si>
  <si>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</si>
  <si>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</si>
  <si>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</si>
  <si>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</si>
  <si>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30 de Septiembre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</si>
</sst>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E1" zoomScale="85" zoomScaleNormal="85" workbookViewId="0">
      <selection activeCell="F28" sqref="F28:G28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4184250523.5500002</v>
      </c>
      <c r="D10" s="41">
        <f>+D11+D16</f>
        <v>-23508348.599999905</v>
      </c>
      <c r="E10" s="39">
        <f t="shared" ref="E10" si="0">+E11+E16</f>
        <v>4160742174.9500003</v>
      </c>
      <c r="F10" s="41">
        <f>+F11+F16</f>
        <v>2949593036.02</v>
      </c>
      <c r="G10" s="39">
        <f>+G11+G16</f>
        <v>2928863317.25</v>
      </c>
      <c r="H10" s="41">
        <f>+H11+H16</f>
        <v>1211149138.9300003</v>
      </c>
    </row>
    <row r="11" spans="2:8" ht="25.5" x14ac:dyDescent="0.2">
      <c r="B11" s="37" t="s">
        <v>116</v>
      </c>
      <c r="C11" s="40">
        <v>4184250523.5500002</v>
      </c>
      <c r="D11" s="42">
        <v>-1145495016.1199999</v>
      </c>
      <c r="E11" s="40">
        <f>C11+D11</f>
        <v>3038755507.4300003</v>
      </c>
      <c r="F11" s="42">
        <v>2209903230.79</v>
      </c>
      <c r="G11" s="40">
        <v>2189173512.02</v>
      </c>
      <c r="H11" s="42">
        <f>E11-F11</f>
        <v>828852276.64000034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0</v>
      </c>
      <c r="D16" s="42">
        <v>1121986667.52</v>
      </c>
      <c r="E16" s="40">
        <f t="shared" si="1"/>
        <v>1121986667.52</v>
      </c>
      <c r="F16" s="42">
        <v>739689805.23000002</v>
      </c>
      <c r="G16" s="40">
        <v>739689805.23000002</v>
      </c>
      <c r="H16" s="42">
        <f t="shared" si="2"/>
        <v>382296862.28999996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21508348.600000001</v>
      </c>
      <c r="E22" s="39">
        <f t="shared" si="3"/>
        <v>21508348.600000001</v>
      </c>
      <c r="F22" s="43">
        <f t="shared" si="3"/>
        <v>14058005.65</v>
      </c>
      <c r="G22" s="39">
        <f t="shared" si="3"/>
        <v>14058005.65</v>
      </c>
      <c r="H22" s="43">
        <f>+H28</f>
        <v>7450342.9500000011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21508348.600000001</v>
      </c>
      <c r="E28" s="40">
        <f>C28+D28</f>
        <v>21508348.600000001</v>
      </c>
      <c r="F28" s="42">
        <v>14058005.65</v>
      </c>
      <c r="G28" s="40">
        <v>14058005.65</v>
      </c>
      <c r="H28" s="42">
        <f>E28-F28</f>
        <v>7450342.9500000011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4184250523.5500002</v>
      </c>
      <c r="D33" s="46">
        <f t="shared" ref="D33:H33" si="8">+D10+D22</f>
        <v>-1999999.9999999031</v>
      </c>
      <c r="E33" s="45">
        <f t="shared" si="8"/>
        <v>4182250523.5500002</v>
      </c>
      <c r="F33" s="46">
        <f t="shared" si="8"/>
        <v>2963651041.6700001</v>
      </c>
      <c r="G33" s="45">
        <f t="shared" si="8"/>
        <v>2942921322.9000001</v>
      </c>
      <c r="H33" s="46">
        <f t="shared" si="8"/>
        <v>1218599481.8800004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Claudia Gloria Bello</cp:lastModifiedBy>
  <cp:lastPrinted>2022-08-17T21:13:11Z</cp:lastPrinted>
  <dcterms:created xsi:type="dcterms:W3CDTF">2022-05-26T18:47:27Z</dcterms:created>
  <dcterms:modified xsi:type="dcterms:W3CDTF">2023-10-23T06:41:56Z</dcterms:modified>
</cp:coreProperties>
</file>