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octubre  23\Informacion Financiera Armonizada\"/>
    </mc:Choice>
  </mc:AlternateContent>
  <xr:revisionPtr revIDLastSave="0" documentId="8_{85B88D22-9D15-47C3-B205-DCEF0F675FF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<sst xmlns="http://schemas.openxmlformats.org/spreadsheetml/2006/main" count="72" uniqueCount="69">
  <si>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</si>
  <si>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</si>
  <si>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</si>
  <si>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</si>
  <si>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</si>
  <si>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</si>
  <si>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</si>
  <si>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</si>
  <si>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</si>
  <si>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</si>
  <si>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</si>
  <si>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</si>
  <si>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</si>
  <si>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</si>
  <si>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</si>
  <si>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</si>
  <si>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</si>
  <si>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</si>
  <si>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</si>
  <si>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</si>
  <si>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</si>
  <si>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</si>
  <si>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</si>
  <si>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</si>
  <si>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</si>
  <si>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</si>
  <si>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</si>
  <si>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</si>
  <si>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</si>
  <si>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</si>
  <si>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</si>
  <si>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</si>
  <si>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</si>
  <si>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</si>
  <si>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</si>
  <si>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</si>
  <si>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</si>
  <si>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</si>
  <si>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</si>
  <si>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</si>
  <si>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</si>
  <si>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</si>
  <si>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</si>
  <si>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</si>
  <si>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</si>
  <si>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</si>
  <si>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</si>
  <si>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</si>
  <si>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</si>
  <si>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</si>
  <si>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</si>
  <si>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</si>
  <si>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</si>
  <si>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</si>
  <si>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</si>
  <si>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</si>
  <si>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</si>
  <si>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</si>
  <si>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</si>
  <si>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</si>
  <si>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</si>
  <si>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</si>
  <si>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</si>
  <si>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</si>
  <si>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</si>
  <si>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</si>
  <si>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</si>
  <si>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</si>
  <si>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Del 1 de Octubre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</si>
</sst>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B49" zoomScale="67" zoomScaleNormal="67" workbookViewId="0">
      <selection activeCell="F15" sqref="F15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3" t="s">
        <v>58</v>
      </c>
      <c r="E3" s="103"/>
      <c r="F3" s="103"/>
      <c r="G3" s="104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5" t="s">
        <v>0</v>
      </c>
      <c r="E4" s="105"/>
      <c r="F4" s="105"/>
      <c r="G4" s="106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7" t="s">
        <v>68</v>
      </c>
      <c r="E5" s="107"/>
      <c r="F5" s="107"/>
      <c r="G5" s="108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3" t="s">
        <v>57</v>
      </c>
      <c r="E6" s="103"/>
      <c r="F6" s="103"/>
      <c r="G6" s="104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9" t="s">
        <v>52</v>
      </c>
      <c r="C9" s="110"/>
      <c r="D9" s="110"/>
      <c r="E9" s="68"/>
      <c r="F9" s="113" t="s">
        <v>62</v>
      </c>
      <c r="G9" s="115" t="s">
        <v>60</v>
      </c>
    </row>
    <row r="10" spans="1:14" s="15" customFormat="1" ht="13.5" customHeight="1" x14ac:dyDescent="0.2">
      <c r="A10" s="19"/>
      <c r="B10" s="111"/>
      <c r="C10" s="112"/>
      <c r="D10" s="112"/>
      <c r="E10" s="69"/>
      <c r="F10" s="114"/>
      <c r="G10" s="116"/>
    </row>
    <row r="11" spans="1:14" s="15" customFormat="1" ht="6.75" customHeight="1" x14ac:dyDescent="0.2">
      <c r="A11" s="19"/>
      <c r="B11" s="117"/>
      <c r="C11" s="118"/>
      <c r="D11" s="118"/>
      <c r="E11" s="70"/>
      <c r="F11" s="24"/>
      <c r="G11" s="23"/>
    </row>
    <row r="12" spans="1:14" s="15" customFormat="1" ht="13.5" customHeight="1" x14ac:dyDescent="0.2">
      <c r="A12" s="19"/>
      <c r="B12" s="119" t="s">
        <v>1</v>
      </c>
      <c r="C12" s="120"/>
      <c r="D12" s="120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341112549.08000004</v>
      </c>
      <c r="G13" s="39">
        <f>SUM(G14:G21)</f>
        <v>294828001.25999999</v>
      </c>
    </row>
    <row r="14" spans="1:14" s="15" customFormat="1" ht="13.5" customHeight="1" x14ac:dyDescent="0.2">
      <c r="A14" s="19"/>
      <c r="B14" s="96" t="s">
        <v>5</v>
      </c>
      <c r="C14" s="97"/>
      <c r="D14" s="97"/>
      <c r="E14" s="65"/>
      <c r="F14" s="40">
        <v>223859595.84</v>
      </c>
      <c r="G14" s="41">
        <v>208592584.25</v>
      </c>
    </row>
    <row r="15" spans="1:14" s="15" customFormat="1" ht="13.5" customHeight="1" x14ac:dyDescent="0.2">
      <c r="A15" s="19"/>
      <c r="B15" s="96" t="s">
        <v>6</v>
      </c>
      <c r="C15" s="97"/>
      <c r="D15" s="97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6" t="s">
        <v>8</v>
      </c>
      <c r="C16" s="97"/>
      <c r="D16" s="97"/>
      <c r="E16" s="65"/>
      <c r="F16" s="40">
        <v>3714673.96</v>
      </c>
      <c r="G16" s="41">
        <v>718484.4</v>
      </c>
    </row>
    <row r="17" spans="1:7" s="15" customFormat="1" ht="13.5" customHeight="1" x14ac:dyDescent="0.2">
      <c r="A17" s="19"/>
      <c r="B17" s="96" t="s">
        <v>10</v>
      </c>
      <c r="C17" s="97"/>
      <c r="D17" s="97"/>
      <c r="E17" s="65"/>
      <c r="F17" s="40">
        <v>67051729.130000003</v>
      </c>
      <c r="G17" s="41">
        <v>51450048.75</v>
      </c>
    </row>
    <row r="18" spans="1:7" s="15" customFormat="1" ht="13.5" customHeight="1" x14ac:dyDescent="0.2">
      <c r="A18" s="19"/>
      <c r="B18" s="96" t="s">
        <v>11</v>
      </c>
      <c r="C18" s="97"/>
      <c r="D18" s="97"/>
      <c r="E18" s="65"/>
      <c r="F18" s="40">
        <v>37045581.780000001</v>
      </c>
      <c r="G18" s="41">
        <v>26966129.800000001</v>
      </c>
    </row>
    <row r="19" spans="1:7" s="15" customFormat="1" ht="13.5" customHeight="1" x14ac:dyDescent="0.2">
      <c r="A19" s="19"/>
      <c r="B19" s="96" t="s">
        <v>13</v>
      </c>
      <c r="C19" s="97"/>
      <c r="D19" s="97"/>
      <c r="E19" s="65"/>
      <c r="F19" s="40">
        <v>9440968.3699999992</v>
      </c>
      <c r="G19" s="41">
        <v>7100754.0599999996</v>
      </c>
    </row>
    <row r="20" spans="1:7" s="15" customFormat="1" ht="13.5" customHeight="1" x14ac:dyDescent="0.2">
      <c r="A20" s="19"/>
      <c r="B20" s="96" t="s">
        <v>15</v>
      </c>
      <c r="C20" s="97"/>
      <c r="D20" s="97"/>
      <c r="E20" s="65"/>
      <c r="F20" s="43">
        <v>0</v>
      </c>
      <c r="G20" s="42">
        <v>0</v>
      </c>
    </row>
    <row r="21" spans="1:7" s="15" customFormat="1" ht="12" x14ac:dyDescent="0.2">
      <c r="A21" s="19"/>
      <c r="B21" s="96"/>
      <c r="C21" s="97"/>
      <c r="D21" s="97"/>
      <c r="E21" s="65"/>
      <c r="F21" s="43"/>
      <c r="G21" s="42"/>
    </row>
    <row r="22" spans="1:7" s="15" customFormat="1" ht="41.25" customHeight="1" x14ac:dyDescent="0.2">
      <c r="A22" s="19"/>
      <c r="B22" s="94" t="s">
        <v>56</v>
      </c>
      <c r="C22" s="95"/>
      <c r="D22" s="95"/>
      <c r="E22" s="67"/>
      <c r="F22" s="62">
        <f>SUM(F23:F24)</f>
        <v>477781575.13</v>
      </c>
      <c r="G22" s="63">
        <f>SUM(G23:G24)</f>
        <v>401482617.64999998</v>
      </c>
    </row>
    <row r="23" spans="1:7" s="15" customFormat="1" ht="27.75" customHeight="1" x14ac:dyDescent="0.2">
      <c r="A23" s="19"/>
      <c r="B23" s="96" t="s">
        <v>54</v>
      </c>
      <c r="C23" s="97"/>
      <c r="D23" s="97"/>
      <c r="E23" s="65"/>
      <c r="F23" s="60">
        <v>477781575.13</v>
      </c>
      <c r="G23" s="61">
        <v>401482617.64999998</v>
      </c>
    </row>
    <row r="24" spans="1:7" s="15" customFormat="1" ht="12" customHeight="1" x14ac:dyDescent="0.2">
      <c r="A24" s="19"/>
      <c r="B24" s="96" t="s">
        <v>55</v>
      </c>
      <c r="C24" s="97"/>
      <c r="D24" s="97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24</v>
      </c>
      <c r="C26" s="95"/>
      <c r="D26" s="95"/>
      <c r="E26" s="67"/>
      <c r="F26" s="38">
        <f>SUM(F27:F32)</f>
        <v>30450622.23</v>
      </c>
      <c r="G26" s="39">
        <f>SUM(G27:G32)</f>
        <v>32100.799999999999</v>
      </c>
    </row>
    <row r="27" spans="1:7" s="15" customFormat="1" ht="13.5" customHeight="1" x14ac:dyDescent="0.2">
      <c r="A27" s="19"/>
      <c r="B27" s="96" t="s">
        <v>51</v>
      </c>
      <c r="C27" s="97"/>
      <c r="D27" s="97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6" t="s">
        <v>26</v>
      </c>
      <c r="C28" s="97"/>
      <c r="D28" s="97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6" t="s">
        <v>27</v>
      </c>
      <c r="C29" s="97"/>
      <c r="D29" s="97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6" t="s">
        <v>29</v>
      </c>
      <c r="C30" s="97"/>
      <c r="D30" s="97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6" t="s">
        <v>53</v>
      </c>
      <c r="C31" s="97"/>
      <c r="D31" s="97"/>
      <c r="E31" s="65"/>
      <c r="F31" s="40">
        <v>30450622.23</v>
      </c>
      <c r="G31" s="41">
        <v>0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32100.799999999999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1" t="s">
        <v>32</v>
      </c>
      <c r="C34" s="102"/>
      <c r="D34" s="102"/>
      <c r="E34" s="72"/>
      <c r="F34" s="38">
        <f>SUM(F13+F22+F26)</f>
        <v>849344746.44000006</v>
      </c>
      <c r="G34" s="39">
        <f>SUM(G13+G22+G26)</f>
        <v>696342719.70999992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518269322.5</v>
      </c>
      <c r="G37" s="39">
        <f>SUM(G38:G40)</f>
        <v>420410926.60000002</v>
      </c>
    </row>
    <row r="38" spans="1:7" s="15" customFormat="1" ht="13.5" customHeight="1" x14ac:dyDescent="0.2">
      <c r="A38" s="19"/>
      <c r="B38" s="96" t="s">
        <v>50</v>
      </c>
      <c r="C38" s="97"/>
      <c r="D38" s="97"/>
      <c r="E38" s="65"/>
      <c r="F38" s="40">
        <v>279542398.35000002</v>
      </c>
      <c r="G38" s="41">
        <v>284088042.35000002</v>
      </c>
    </row>
    <row r="39" spans="1:7" s="15" customFormat="1" ht="13.5" customHeight="1" x14ac:dyDescent="0.2">
      <c r="A39" s="19"/>
      <c r="B39" s="96" t="s">
        <v>7</v>
      </c>
      <c r="C39" s="97"/>
      <c r="D39" s="97"/>
      <c r="E39" s="65"/>
      <c r="F39" s="40">
        <v>57082820.030000001</v>
      </c>
      <c r="G39" s="41">
        <v>41336601.359999999</v>
      </c>
    </row>
    <row r="40" spans="1:7" s="15" customFormat="1" ht="13.5" customHeight="1" x14ac:dyDescent="0.2">
      <c r="A40" s="19"/>
      <c r="B40" s="96" t="s">
        <v>9</v>
      </c>
      <c r="C40" s="97"/>
      <c r="D40" s="97"/>
      <c r="E40" s="65"/>
      <c r="F40" s="40">
        <v>181644104.12</v>
      </c>
      <c r="G40" s="41">
        <v>94986282.890000001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12</v>
      </c>
      <c r="C42" s="95"/>
      <c r="D42" s="95"/>
      <c r="E42" s="67"/>
      <c r="F42" s="38">
        <f>SUM(F43:F51)</f>
        <v>118087883.83</v>
      </c>
      <c r="G42" s="39">
        <f>SUM(G43:G51)</f>
        <v>98087612.689999998</v>
      </c>
    </row>
    <row r="43" spans="1:7" s="15" customFormat="1" ht="13.5" customHeight="1" x14ac:dyDescent="0.2">
      <c r="A43" s="19"/>
      <c r="B43" s="96" t="s">
        <v>14</v>
      </c>
      <c r="C43" s="97"/>
      <c r="D43" s="97"/>
      <c r="E43" s="65"/>
      <c r="F43" s="40">
        <v>3000000</v>
      </c>
      <c r="G43" s="41">
        <v>0</v>
      </c>
    </row>
    <row r="44" spans="1:7" s="15" customFormat="1" ht="13.5" customHeight="1" x14ac:dyDescent="0.2">
      <c r="A44" s="19"/>
      <c r="B44" s="96" t="s">
        <v>16</v>
      </c>
      <c r="C44" s="97"/>
      <c r="D44" s="97"/>
      <c r="E44" s="65"/>
      <c r="F44" s="40">
        <v>90090000</v>
      </c>
      <c r="G44" s="41">
        <v>73600000</v>
      </c>
    </row>
    <row r="45" spans="1:7" s="15" customFormat="1" ht="13.5" customHeight="1" x14ac:dyDescent="0.2">
      <c r="A45" s="19"/>
      <c r="B45" s="96" t="s">
        <v>17</v>
      </c>
      <c r="C45" s="97"/>
      <c r="D45" s="97"/>
      <c r="E45" s="65"/>
      <c r="F45" s="40">
        <v>2815050</v>
      </c>
      <c r="G45" s="41">
        <v>4969965.5999999996</v>
      </c>
    </row>
    <row r="46" spans="1:7" s="15" customFormat="1" ht="13.5" customHeight="1" x14ac:dyDescent="0.2">
      <c r="A46" s="19"/>
      <c r="B46" s="96" t="s">
        <v>18</v>
      </c>
      <c r="C46" s="97"/>
      <c r="D46" s="97"/>
      <c r="E46" s="65"/>
      <c r="F46" s="40">
        <v>9044027.5500000007</v>
      </c>
      <c r="G46" s="41">
        <v>4710829.28</v>
      </c>
    </row>
    <row r="47" spans="1:7" s="15" customFormat="1" ht="13.5" customHeight="1" x14ac:dyDescent="0.2">
      <c r="A47" s="19"/>
      <c r="B47" s="96" t="s">
        <v>19</v>
      </c>
      <c r="C47" s="97"/>
      <c r="D47" s="97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6" t="s">
        <v>21</v>
      </c>
      <c r="C48" s="97"/>
      <c r="D48" s="97"/>
      <c r="E48" s="65"/>
      <c r="F48" s="52">
        <v>1535938.22</v>
      </c>
      <c r="G48" s="44">
        <v>801147.68</v>
      </c>
    </row>
    <row r="49" spans="1:7" s="15" customFormat="1" ht="13.5" customHeight="1" x14ac:dyDescent="0.2">
      <c r="A49" s="19"/>
      <c r="B49" s="96" t="s">
        <v>22</v>
      </c>
      <c r="C49" s="97"/>
      <c r="D49" s="97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11602868.060000001</v>
      </c>
      <c r="G50" s="41">
        <v>14005670.130000001</v>
      </c>
    </row>
    <row r="51" spans="1:7" s="15" customFormat="1" ht="13.5" customHeight="1" x14ac:dyDescent="0.2">
      <c r="A51" s="19"/>
      <c r="B51" s="96" t="s">
        <v>25</v>
      </c>
      <c r="C51" s="97"/>
      <c r="D51" s="97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20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6" t="s">
        <v>28</v>
      </c>
      <c r="C54" s="97"/>
      <c r="D54" s="97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6" t="s">
        <v>30</v>
      </c>
      <c r="C55" s="97"/>
      <c r="D55" s="97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6" t="s">
        <v>31</v>
      </c>
      <c r="C56" s="97"/>
      <c r="D56" s="97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33</v>
      </c>
      <c r="C58" s="95"/>
      <c r="D58" s="95"/>
      <c r="E58" s="67"/>
      <c r="F58" s="38">
        <f>SUM(F59:F63)</f>
        <v>12936853.199999999</v>
      </c>
      <c r="G58" s="39">
        <f>SUM(G59:G63)</f>
        <v>8873725.1399999987</v>
      </c>
    </row>
    <row r="59" spans="1:7" s="15" customFormat="1" ht="13.5" customHeight="1" x14ac:dyDescent="0.2">
      <c r="A59" s="19"/>
      <c r="B59" s="96" t="s">
        <v>34</v>
      </c>
      <c r="C59" s="97"/>
      <c r="D59" s="97"/>
      <c r="E59" s="65"/>
      <c r="F59" s="40">
        <v>12909646</v>
      </c>
      <c r="G59" s="41">
        <v>8846517.9399999995</v>
      </c>
    </row>
    <row r="60" spans="1:7" s="15" customFormat="1" ht="13.5" customHeight="1" x14ac:dyDescent="0.2">
      <c r="A60" s="19"/>
      <c r="B60" s="96" t="s">
        <v>35</v>
      </c>
      <c r="C60" s="97"/>
      <c r="D60" s="97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6" t="s">
        <v>36</v>
      </c>
      <c r="C61" s="97"/>
      <c r="D61" s="97"/>
      <c r="E61" s="65"/>
      <c r="F61" s="40">
        <v>27207.200000000001</v>
      </c>
      <c r="G61" s="41">
        <v>27207.200000000001</v>
      </c>
    </row>
    <row r="62" spans="1:7" s="15" customFormat="1" ht="13.5" customHeight="1" x14ac:dyDescent="0.2">
      <c r="A62" s="19"/>
      <c r="B62" s="96" t="s">
        <v>37</v>
      </c>
      <c r="C62" s="97"/>
      <c r="D62" s="97"/>
      <c r="E62" s="65"/>
      <c r="F62" s="40">
        <v>0</v>
      </c>
      <c r="G62" s="41">
        <v>0</v>
      </c>
    </row>
    <row r="63" spans="1:7" s="15" customFormat="1" ht="12" x14ac:dyDescent="0.2">
      <c r="A63" s="19"/>
      <c r="B63" s="96" t="s">
        <v>38</v>
      </c>
      <c r="C63" s="97"/>
      <c r="D63" s="97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39</v>
      </c>
      <c r="C65" s="95"/>
      <c r="D65" s="95"/>
      <c r="E65" s="67"/>
      <c r="F65" s="38">
        <f>SUM(F66:F72)</f>
        <v>53075541.890000001</v>
      </c>
      <c r="G65" s="39">
        <f>SUM(G66:G72)</f>
        <v>12866189.129999999</v>
      </c>
    </row>
    <row r="66" spans="1:8" s="15" customFormat="1" ht="13.5" customHeight="1" x14ac:dyDescent="0.2">
      <c r="A66" s="19"/>
      <c r="B66" s="96" t="s">
        <v>40</v>
      </c>
      <c r="C66" s="97"/>
      <c r="D66" s="97"/>
      <c r="E66" s="65"/>
      <c r="F66" s="40">
        <v>14909478.210000001</v>
      </c>
      <c r="G66" s="41">
        <v>12641966.93</v>
      </c>
    </row>
    <row r="67" spans="1:8" s="15" customFormat="1" ht="13.5" customHeight="1" x14ac:dyDescent="0.2">
      <c r="A67" s="19"/>
      <c r="B67" s="96" t="s">
        <v>41</v>
      </c>
      <c r="C67" s="97"/>
      <c r="D67" s="97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6" t="s">
        <v>42</v>
      </c>
      <c r="C68" s="97"/>
      <c r="D68" s="97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6" t="s">
        <v>43</v>
      </c>
      <c r="C69" s="97"/>
      <c r="D69" s="97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6" t="s">
        <v>44</v>
      </c>
      <c r="C70" s="97"/>
      <c r="D70" s="97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6" t="s">
        <v>45</v>
      </c>
      <c r="C71" s="97"/>
      <c r="D71" s="97"/>
      <c r="E71" s="65"/>
      <c r="F71" s="40">
        <v>38166063.68</v>
      </c>
      <c r="G71" s="41">
        <v>224222.2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4" t="s">
        <v>46</v>
      </c>
      <c r="C73" s="95"/>
      <c r="D73" s="95"/>
      <c r="E73" s="67"/>
      <c r="F73" s="38">
        <f>SUM(F74)</f>
        <v>54516724.060000002</v>
      </c>
      <c r="G73" s="39">
        <f>SUM(G74)</f>
        <v>14401746.859999999</v>
      </c>
    </row>
    <row r="74" spans="1:8" s="15" customFormat="1" ht="13.5" customHeight="1" x14ac:dyDescent="0.2">
      <c r="A74" s="19"/>
      <c r="B74" s="96" t="s">
        <v>47</v>
      </c>
      <c r="C74" s="97"/>
      <c r="D74" s="97"/>
      <c r="E74" s="65"/>
      <c r="F74" s="40">
        <v>54516724.060000002</v>
      </c>
      <c r="G74" s="41">
        <v>14401746.859999999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4" t="s">
        <v>48</v>
      </c>
      <c r="C76" s="95"/>
      <c r="D76" s="95"/>
      <c r="E76" s="67"/>
      <c r="F76" s="38">
        <f>SUM(F37+F42+F53+F58+F65+F73)</f>
        <v>756886325.48000002</v>
      </c>
      <c r="G76" s="39">
        <f>SUM(G37+G42+G53+G58+G65+G73)</f>
        <v>554640200.42000008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4" t="s">
        <v>49</v>
      </c>
      <c r="C78" s="95"/>
      <c r="D78" s="95"/>
      <c r="E78" s="67"/>
      <c r="F78" s="38">
        <f>SUM(F34-F76)</f>
        <v>92458420.960000038</v>
      </c>
      <c r="G78" s="39">
        <f>SUM(G34-G76)</f>
        <v>141702519.28999984</v>
      </c>
      <c r="H78" s="21"/>
    </row>
    <row r="79" spans="1:8" s="15" customFormat="1" ht="13.5" customHeight="1" x14ac:dyDescent="0.2">
      <c r="A79" s="19"/>
      <c r="B79" s="98"/>
      <c r="C79" s="99"/>
      <c r="D79" s="99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00" t="s">
        <v>59</v>
      </c>
      <c r="C81" s="100"/>
      <c r="D81" s="100"/>
      <c r="E81" s="100"/>
      <c r="F81" s="100"/>
      <c r="G81" s="100"/>
    </row>
    <row r="82" spans="1:8" s="15" customFormat="1" ht="13.5" customHeight="1" x14ac:dyDescent="0.2">
      <c r="A82" s="19"/>
      <c r="B82" s="100"/>
      <c r="C82" s="100"/>
      <c r="D82" s="100"/>
      <c r="E82" s="100"/>
      <c r="F82" s="100"/>
      <c r="G82" s="100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93"/>
      <c r="C86" s="93"/>
      <c r="D86" s="93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67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2023-10-24T22:04:27Z</cp:lastPrinted>
  <dcterms:created xsi:type="dcterms:W3CDTF">2014-09-04T17:23:24Z</dcterms:created>
  <dcterms:modified xsi:type="dcterms:W3CDTF">2023-11-22T20:18:44Z</dcterms:modified>
</cp:coreProperties>
</file>