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consolidado OPD\"/>
    </mc:Choice>
  </mc:AlternateContent>
  <xr:revisionPtr revIDLastSave="0" documentId="13_ncr:1_{9CAA7482-0BD4-46E6-80A4-6F9CCBFC347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Act'!$A$1:$J$91</definedName>
  </definedNames>
  <calcPr calcId="191029"/>
</workbook>
</file>

<file path=xl/calcChain.xml><?xml version="1.0" encoding="utf-8"?>
<calcChain xmlns="http://schemas.openxmlformats.org/spreadsheetml/2006/main">
  <c r="G27" i="3" l="1"/>
  <c r="G23" i="3"/>
  <c r="F27" i="3"/>
  <c r="F14" i="3" l="1"/>
  <c r="G14" i="3"/>
  <c r="G38" i="3" l="1"/>
  <c r="F38" i="3"/>
  <c r="G43" i="3"/>
  <c r="F43" i="3"/>
  <c r="G66" i="3"/>
  <c r="F66" i="3"/>
  <c r="G59" i="3"/>
  <c r="F59" i="3"/>
  <c r="F23" i="3"/>
  <c r="G74" i="3"/>
  <c r="F74" i="3"/>
  <c r="G54" i="3"/>
  <c r="F54" i="3"/>
  <c r="F35" i="3" l="1"/>
  <c r="G35" i="3"/>
  <c r="F77" i="3"/>
  <c r="G77" i="3"/>
  <c r="G79" i="3" l="1"/>
  <c r="F79" i="3"/>
</calcChain>
</file>

<file path=xl/sharedStrings.xml><?xml version="1.0" encoding="utf-8"?>
<sst xmlns="http://schemas.openxmlformats.org/spreadsheetml/2006/main" count="74" uniqueCount="71">
  <si>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</si>
  <si>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</si>
  <si>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</si>
  <si>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</si>
  <si>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</si>
  <si>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</si>
  <si>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</si>
  <si>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</si>
  <si>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</si>
  <si>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</si>
  <si>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</si>
  <si>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</si>
  <si>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</si>
  <si>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</si>
  <si>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</si>
  <si>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</si>
  <si>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</si>
  <si>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</si>
  <si>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</si>
  <si>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</si>
  <si>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</si>
  <si>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</si>
  <si>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</si>
  <si>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</si>
  <si>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</si>
  <si>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</si>
  <si>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</si>
  <si>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</si>
  <si>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</si>
  <si>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</si>
  <si>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</si>
  <si>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</si>
  <si>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</si>
  <si>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</si>
  <si>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</si>
  <si>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</si>
  <si>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</si>
  <si>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</si>
  <si>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</si>
  <si>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</si>
  <si>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</si>
  <si>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</si>
  <si>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</si>
  <si>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</si>
  <si>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</si>
  <si>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</si>
  <si>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</si>
  <si>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</si>
  <si>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</si>
  <si>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</si>
  <si>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</si>
  <si>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</si>
  <si>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</si>
  <si>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</si>
  <si>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</si>
  <si>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</si>
  <si>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</si>
  <si>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</si>
  <si>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</si>
  <si>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</si>
  <si>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</si>
  <si>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</si>
  <si>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</si>
  <si>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</si>
  <si>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</si>
  <si>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CUENTA PÚBLICA 2022</t>
  </si>
  <si>
    <t xml:space="preserve">ESTADO DE ACTIVIDADES </t>
  </si>
  <si>
    <t>DEL 1o.DE ENERO AL 31 DE DICIEMBRE DE 2022 Y 2021</t>
  </si>
  <si>
    <t>MUNICIPIO DE :</t>
  </si>
  <si>
    <t xml:space="preserve">              MUNICIPIO DE ZAPOPAN 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</si>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</sst>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5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18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20" fillId="0" borderId="4" xfId="0" applyFont="1" applyFill="1" applyBorder="1" applyAlignment="1">
      <alignment horizontal="center"/>
    </xf>
    <xf numFmtId="167" fontId="17" fillId="0" borderId="11" xfId="1" applyNumberFormat="1" applyFont="1" applyBorder="1" applyAlignment="1"/>
    <xf numFmtId="167" fontId="17" fillId="0" borderId="10" xfId="1" applyNumberFormat="1" applyFont="1" applyBorder="1" applyAlignment="1"/>
    <xf numFmtId="167" fontId="6" fillId="0" borderId="11" xfId="1" applyNumberFormat="1" applyFont="1" applyBorder="1" applyAlignment="1">
      <alignment horizontal="right" vertical="center"/>
    </xf>
    <xf numFmtId="167" fontId="6" fillId="0" borderId="10" xfId="1" applyNumberFormat="1" applyFont="1" applyBorder="1" applyAlignment="1">
      <alignment horizontal="right" vertical="center"/>
    </xf>
    <xf numFmtId="167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43" fontId="8" fillId="0" borderId="11" xfId="1" applyFont="1" applyBorder="1" applyAlignment="1"/>
    <xf numFmtId="43" fontId="8" fillId="0" borderId="10" xfId="1" applyFont="1" applyBorder="1" applyAlignment="1"/>
    <xf numFmtId="167" fontId="8" fillId="0" borderId="10" xfId="1" applyNumberFormat="1" applyFont="1" applyBorder="1" applyAlignment="1"/>
    <xf numFmtId="167" fontId="8" fillId="0" borderId="11" xfId="1" applyNumberFormat="1" applyFont="1" applyBorder="1" applyAlignment="1"/>
    <xf numFmtId="167" fontId="3" fillId="0" borderId="11" xfId="1" applyNumberFormat="1" applyFont="1" applyFill="1" applyBorder="1" applyAlignment="1">
      <alignment horizontal="right" vertical="top"/>
    </xf>
    <xf numFmtId="167" fontId="3" fillId="0" borderId="10" xfId="1" applyNumberFormat="1" applyFont="1" applyFill="1" applyBorder="1" applyAlignment="1">
      <alignment horizontal="right"/>
    </xf>
    <xf numFmtId="167" fontId="2" fillId="0" borderId="11" xfId="1" applyNumberFormat="1" applyFont="1" applyFill="1" applyBorder="1" applyAlignment="1">
      <alignment vertical="top"/>
    </xf>
    <xf numFmtId="167" fontId="3" fillId="0" borderId="10" xfId="1" applyNumberFormat="1" applyFont="1" applyFill="1" applyBorder="1" applyAlignment="1"/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7" fontId="17" fillId="0" borderId="11" xfId="1" applyNumberFormat="1" applyFont="1" applyBorder="1" applyAlignment="1">
      <alignment horizontal="right" vertic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322709</xdr:colOff>
      <xdr:row>1</xdr:row>
      <xdr:rowOff>32694</xdr:rowOff>
    </xdr:from>
    <xdr:to>
      <xdr:col>3</xdr:col>
      <xdr:colOff>1057028</xdr:colOff>
      <xdr:row>6</xdr:row>
      <xdr:rowOff>148164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09" y="154809"/>
          <a:ext cx="2077588" cy="970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86</xdr:row>
      <xdr:rowOff>109904</xdr:rowOff>
    </xdr:from>
    <xdr:to>
      <xdr:col>3</xdr:col>
      <xdr:colOff>2613269</xdr:colOff>
      <xdr:row>86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86</xdr:row>
      <xdr:rowOff>72293</xdr:rowOff>
    </xdr:from>
    <xdr:to>
      <xdr:col>6</xdr:col>
      <xdr:colOff>708269</xdr:colOff>
      <xdr:row>86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showGridLines="0" tabSelected="1" topLeftCell="C51" zoomScale="78" zoomScaleNormal="78" workbookViewId="0">
      <selection activeCell="E67" sqref="E67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28.140625" style="15" customWidth="1"/>
    <col min="5" max="5" width="30.71093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58"/>
      <c r="D3" s="100" t="s">
        <v>65</v>
      </c>
      <c r="E3" s="100"/>
      <c r="F3" s="100"/>
      <c r="G3" s="101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2" t="s">
        <v>66</v>
      </c>
      <c r="E4" s="102"/>
      <c r="F4" s="102"/>
      <c r="G4" s="103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58"/>
      <c r="D5" s="104" t="s">
        <v>67</v>
      </c>
      <c r="E5" s="104"/>
      <c r="F5" s="104"/>
      <c r="G5" s="105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58"/>
      <c r="D6" s="104" t="s">
        <v>56</v>
      </c>
      <c r="E6" s="104"/>
      <c r="F6" s="104"/>
      <c r="G6" s="105"/>
      <c r="H6" s="16"/>
      <c r="I6" s="16"/>
      <c r="J6" s="16"/>
      <c r="K6" s="16"/>
      <c r="L6" s="16"/>
      <c r="M6" s="12"/>
      <c r="N6" s="12"/>
    </row>
    <row r="7" spans="1:14" s="9" customFormat="1" ht="13.5" customHeight="1" x14ac:dyDescent="0.25">
      <c r="A7" s="11"/>
      <c r="B7" s="30"/>
      <c r="C7" s="58"/>
      <c r="D7" s="114"/>
      <c r="E7" s="114"/>
      <c r="F7" s="114"/>
      <c r="G7" s="114"/>
      <c r="H7" s="115"/>
      <c r="I7" s="16"/>
      <c r="J7" s="16"/>
      <c r="K7" s="16"/>
      <c r="L7" s="16"/>
      <c r="M7" s="12"/>
      <c r="N7" s="12"/>
    </row>
    <row r="8" spans="1:14" s="7" customFormat="1" ht="13.5" customHeight="1" x14ac:dyDescent="0.2">
      <c r="A8" s="6"/>
      <c r="B8" s="32"/>
      <c r="C8" s="33"/>
      <c r="D8" s="76" t="s">
        <v>68</v>
      </c>
      <c r="E8" s="116" t="s">
        <v>69</v>
      </c>
      <c r="F8" s="116"/>
      <c r="G8" s="117"/>
      <c r="L8" s="6"/>
      <c r="M8" s="6"/>
    </row>
    <row r="9" spans="1:14" s="9" customFormat="1" ht="9" customHeight="1" x14ac:dyDescent="0.25">
      <c r="A9" s="13"/>
      <c r="D9" s="2"/>
      <c r="E9" s="2"/>
      <c r="F9" s="3"/>
      <c r="G9" s="3"/>
      <c r="H9" s="3"/>
      <c r="I9" s="4"/>
      <c r="J9" s="3"/>
      <c r="K9" s="3"/>
      <c r="L9" s="5"/>
      <c r="M9" s="1"/>
      <c r="N9" s="1"/>
    </row>
    <row r="10" spans="1:14" s="15" customFormat="1" ht="13.5" customHeight="1" x14ac:dyDescent="0.2">
      <c r="A10" s="19"/>
      <c r="B10" s="106" t="s">
        <v>51</v>
      </c>
      <c r="C10" s="107"/>
      <c r="D10" s="107"/>
      <c r="E10" s="51"/>
      <c r="F10" s="110" t="s">
        <v>58</v>
      </c>
      <c r="G10" s="112" t="s">
        <v>70</v>
      </c>
    </row>
    <row r="11" spans="1:14" s="15" customFormat="1" ht="13.5" customHeight="1" x14ac:dyDescent="0.2">
      <c r="A11" s="19"/>
      <c r="B11" s="108"/>
      <c r="C11" s="109"/>
      <c r="D11" s="109"/>
      <c r="E11" s="52"/>
      <c r="F11" s="111"/>
      <c r="G11" s="113"/>
    </row>
    <row r="12" spans="1:14" s="15" customFormat="1" ht="6.75" customHeight="1" x14ac:dyDescent="0.2">
      <c r="A12" s="19"/>
      <c r="B12" s="96"/>
      <c r="C12" s="97"/>
      <c r="D12" s="97"/>
      <c r="E12" s="53"/>
      <c r="F12" s="24"/>
      <c r="G12" s="23"/>
    </row>
    <row r="13" spans="1:14" s="15" customFormat="1" ht="13.5" customHeight="1" x14ac:dyDescent="0.2">
      <c r="A13" s="19"/>
      <c r="B13" s="98" t="s">
        <v>0</v>
      </c>
      <c r="C13" s="99"/>
      <c r="D13" s="99"/>
      <c r="E13" s="54"/>
      <c r="F13" s="34"/>
      <c r="G13" s="35"/>
    </row>
    <row r="14" spans="1:14" s="15" customFormat="1" ht="13.5" customHeight="1" x14ac:dyDescent="0.2">
      <c r="A14" s="19"/>
      <c r="B14" s="94" t="s">
        <v>2</v>
      </c>
      <c r="C14" s="95"/>
      <c r="D14" s="95"/>
      <c r="E14" s="50"/>
      <c r="F14" s="77">
        <f>SUM(F15:F22)</f>
        <v>4701036567.4399996</v>
      </c>
      <c r="G14" s="78">
        <f>SUM(G15:G22)</f>
        <v>4258066462.2400002</v>
      </c>
    </row>
    <row r="15" spans="1:14" s="15" customFormat="1" ht="13.5" customHeight="1" x14ac:dyDescent="0.2">
      <c r="A15" s="19"/>
      <c r="B15" s="92" t="s">
        <v>4</v>
      </c>
      <c r="C15" s="93"/>
      <c r="D15" s="93"/>
      <c r="E15" s="48"/>
      <c r="F15" s="79">
        <v>3218338041</v>
      </c>
      <c r="G15" s="80">
        <v>3065922103.2399998</v>
      </c>
    </row>
    <row r="16" spans="1:14" s="15" customFormat="1" ht="13.5" customHeight="1" x14ac:dyDescent="0.2">
      <c r="A16" s="19"/>
      <c r="B16" s="92" t="s">
        <v>5</v>
      </c>
      <c r="C16" s="93"/>
      <c r="D16" s="93"/>
      <c r="E16" s="48"/>
      <c r="F16" s="81">
        <v>0</v>
      </c>
      <c r="G16" s="82">
        <v>0</v>
      </c>
    </row>
    <row r="17" spans="1:7" s="15" customFormat="1" ht="13.5" customHeight="1" x14ac:dyDescent="0.2">
      <c r="A17" s="19"/>
      <c r="B17" s="92" t="s">
        <v>7</v>
      </c>
      <c r="C17" s="93"/>
      <c r="D17" s="93"/>
      <c r="E17" s="48"/>
      <c r="F17" s="79">
        <v>171352721.5</v>
      </c>
      <c r="G17" s="80">
        <v>119878397.28</v>
      </c>
    </row>
    <row r="18" spans="1:7" s="15" customFormat="1" ht="13.5" customHeight="1" x14ac:dyDescent="0.2">
      <c r="A18" s="19"/>
      <c r="B18" s="92" t="s">
        <v>9</v>
      </c>
      <c r="C18" s="93"/>
      <c r="D18" s="93"/>
      <c r="E18" s="48"/>
      <c r="F18" s="79">
        <v>776687071.99000001</v>
      </c>
      <c r="G18" s="80">
        <v>723609621.41999996</v>
      </c>
    </row>
    <row r="19" spans="1:7" s="15" customFormat="1" ht="13.5" customHeight="1" x14ac:dyDescent="0.2">
      <c r="A19" s="19"/>
      <c r="B19" s="92" t="s">
        <v>10</v>
      </c>
      <c r="C19" s="93"/>
      <c r="D19" s="93"/>
      <c r="E19" s="48"/>
      <c r="F19" s="79">
        <v>241438275.46000001</v>
      </c>
      <c r="G19" s="80">
        <v>125765803.37</v>
      </c>
    </row>
    <row r="20" spans="1:7" s="15" customFormat="1" ht="13.5" customHeight="1" x14ac:dyDescent="0.2">
      <c r="A20" s="19"/>
      <c r="B20" s="92" t="s">
        <v>12</v>
      </c>
      <c r="C20" s="93"/>
      <c r="D20" s="93"/>
      <c r="E20" s="48"/>
      <c r="F20" s="79">
        <v>135112875.86000001</v>
      </c>
      <c r="G20" s="80">
        <v>100799589.90000001</v>
      </c>
    </row>
    <row r="21" spans="1:7" s="15" customFormat="1" ht="13.5" customHeight="1" x14ac:dyDescent="0.2">
      <c r="A21" s="19"/>
      <c r="B21" s="92" t="s">
        <v>14</v>
      </c>
      <c r="C21" s="93"/>
      <c r="D21" s="93"/>
      <c r="E21" s="48"/>
      <c r="F21" s="81">
        <v>158107581.63</v>
      </c>
      <c r="G21" s="82">
        <v>122090947.03</v>
      </c>
    </row>
    <row r="22" spans="1:7" s="15" customFormat="1" ht="12" x14ac:dyDescent="0.2">
      <c r="A22" s="19"/>
      <c r="B22" s="92"/>
      <c r="C22" s="93"/>
      <c r="D22" s="93"/>
      <c r="E22" s="48"/>
      <c r="F22" s="81"/>
      <c r="G22" s="82"/>
    </row>
    <row r="23" spans="1:7" s="15" customFormat="1" ht="68.25" customHeight="1" x14ac:dyDescent="0.2">
      <c r="A23" s="19"/>
      <c r="B23" s="94" t="s">
        <v>55</v>
      </c>
      <c r="C23" s="95"/>
      <c r="D23" s="95"/>
      <c r="E23" s="50"/>
      <c r="F23" s="124">
        <f>SUM(F24:F25)</f>
        <v>6322128942</v>
      </c>
      <c r="G23" s="124">
        <f>SUM(G24:G25)</f>
        <v>5783455770.4300003</v>
      </c>
    </row>
    <row r="24" spans="1:7" s="15" customFormat="1" ht="27.75" customHeight="1" x14ac:dyDescent="0.2">
      <c r="A24" s="19"/>
      <c r="B24" s="92" t="s">
        <v>53</v>
      </c>
      <c r="C24" s="93"/>
      <c r="D24" s="93"/>
      <c r="E24" s="48"/>
      <c r="F24" s="79">
        <v>5045504969</v>
      </c>
      <c r="G24" s="80">
        <v>4496188166</v>
      </c>
    </row>
    <row r="25" spans="1:7" s="15" customFormat="1" ht="12" customHeight="1" x14ac:dyDescent="0.2">
      <c r="A25" s="19"/>
      <c r="B25" s="92" t="s">
        <v>54</v>
      </c>
      <c r="C25" s="93"/>
      <c r="D25" s="93"/>
      <c r="E25" s="48"/>
      <c r="F25" s="83">
        <v>1276623973</v>
      </c>
      <c r="G25" s="82">
        <v>1287267604.4300001</v>
      </c>
    </row>
    <row r="26" spans="1:7" s="15" customFormat="1" ht="6" customHeight="1" x14ac:dyDescent="0.2">
      <c r="A26" s="19"/>
      <c r="B26" s="36"/>
      <c r="C26" s="54"/>
      <c r="D26" s="37"/>
      <c r="E26" s="37"/>
      <c r="F26" s="34"/>
      <c r="G26" s="35"/>
    </row>
    <row r="27" spans="1:7" s="15" customFormat="1" ht="13.5" customHeight="1" x14ac:dyDescent="0.2">
      <c r="A27" s="19"/>
      <c r="B27" s="94" t="s">
        <v>23</v>
      </c>
      <c r="C27" s="95"/>
      <c r="D27" s="95"/>
      <c r="E27" s="50"/>
      <c r="F27" s="77">
        <f>SUM(F28:F33)</f>
        <v>1160227305</v>
      </c>
      <c r="G27" s="77">
        <f>SUM(G28:G33)</f>
        <v>522126467.34000003</v>
      </c>
    </row>
    <row r="28" spans="1:7" s="15" customFormat="1" ht="13.5" customHeight="1" x14ac:dyDescent="0.2">
      <c r="A28" s="19"/>
      <c r="B28" s="92" t="s">
        <v>50</v>
      </c>
      <c r="C28" s="93"/>
      <c r="D28" s="93"/>
      <c r="E28" s="48"/>
      <c r="F28" s="87">
        <v>7885473</v>
      </c>
      <c r="G28" s="86">
        <v>2232121.37</v>
      </c>
    </row>
    <row r="29" spans="1:7" s="15" customFormat="1" ht="13.5" customHeight="1" x14ac:dyDescent="0.2">
      <c r="A29" s="19"/>
      <c r="B29" s="92" t="s">
        <v>25</v>
      </c>
      <c r="C29" s="93"/>
      <c r="D29" s="93"/>
      <c r="E29" s="48"/>
      <c r="F29" s="87">
        <v>0</v>
      </c>
      <c r="G29" s="86">
        <v>0</v>
      </c>
    </row>
    <row r="30" spans="1:7" s="15" customFormat="1" ht="13.5" customHeight="1" x14ac:dyDescent="0.2">
      <c r="A30" s="19"/>
      <c r="B30" s="92" t="s">
        <v>26</v>
      </c>
      <c r="C30" s="93"/>
      <c r="D30" s="93"/>
      <c r="E30" s="48"/>
      <c r="F30" s="87">
        <v>0</v>
      </c>
      <c r="G30" s="86">
        <v>0</v>
      </c>
    </row>
    <row r="31" spans="1:7" s="15" customFormat="1" ht="13.5" customHeight="1" x14ac:dyDescent="0.2">
      <c r="A31" s="19"/>
      <c r="B31" s="92" t="s">
        <v>28</v>
      </c>
      <c r="C31" s="93"/>
      <c r="D31" s="93"/>
      <c r="E31" s="48"/>
      <c r="F31" s="87">
        <v>0</v>
      </c>
      <c r="G31" s="86">
        <v>0</v>
      </c>
    </row>
    <row r="32" spans="1:7" s="15" customFormat="1" ht="13.5" customHeight="1" x14ac:dyDescent="0.2">
      <c r="A32" s="19"/>
      <c r="B32" s="92" t="s">
        <v>52</v>
      </c>
      <c r="C32" s="93"/>
      <c r="D32" s="93"/>
      <c r="E32" s="48"/>
      <c r="F32" s="79">
        <v>1152309731</v>
      </c>
      <c r="G32" s="80">
        <v>519894345.97000003</v>
      </c>
    </row>
    <row r="33" spans="1:7" s="15" customFormat="1" ht="13.5" customHeight="1" x14ac:dyDescent="0.2">
      <c r="A33" s="19"/>
      <c r="B33" s="57" t="s">
        <v>59</v>
      </c>
      <c r="C33" s="59"/>
      <c r="D33" s="47"/>
      <c r="E33" s="48"/>
      <c r="F33" s="79">
        <v>32101</v>
      </c>
      <c r="G33" s="80">
        <v>0</v>
      </c>
    </row>
    <row r="34" spans="1:7" s="15" customFormat="1" ht="6.75" customHeight="1" x14ac:dyDescent="0.2">
      <c r="A34" s="19"/>
      <c r="B34" s="36"/>
      <c r="C34" s="54"/>
      <c r="D34" s="38"/>
      <c r="E34" s="38"/>
      <c r="F34" s="84"/>
      <c r="G34" s="85"/>
    </row>
    <row r="35" spans="1:7" s="15" customFormat="1" ht="13.5" customHeight="1" x14ac:dyDescent="0.2">
      <c r="A35" s="19"/>
      <c r="B35" s="118" t="s">
        <v>31</v>
      </c>
      <c r="C35" s="119"/>
      <c r="D35" s="119"/>
      <c r="E35" s="55"/>
      <c r="F35" s="77">
        <f>SUM(F14+F23+F27)</f>
        <v>12183392814.439999</v>
      </c>
      <c r="G35" s="78">
        <f>SUM(G14+G23+G27)</f>
        <v>10563648700.01</v>
      </c>
    </row>
    <row r="36" spans="1:7" s="15" customFormat="1" ht="5.25" customHeight="1" x14ac:dyDescent="0.2">
      <c r="A36" s="19"/>
      <c r="B36" s="39"/>
      <c r="C36" s="55"/>
      <c r="D36" s="40"/>
      <c r="E36" s="55"/>
      <c r="F36" s="87"/>
      <c r="G36" s="86"/>
    </row>
    <row r="37" spans="1:7" s="15" customFormat="1" ht="13.5" customHeight="1" x14ac:dyDescent="0.2">
      <c r="A37" s="19"/>
      <c r="B37" s="94" t="s">
        <v>1</v>
      </c>
      <c r="C37" s="95"/>
      <c r="D37" s="95"/>
      <c r="E37" s="50"/>
      <c r="F37" s="34"/>
      <c r="G37" s="35"/>
    </row>
    <row r="38" spans="1:7" s="15" customFormat="1" ht="13.5" customHeight="1" x14ac:dyDescent="0.2">
      <c r="A38" s="19"/>
      <c r="B38" s="94" t="s">
        <v>3</v>
      </c>
      <c r="C38" s="95"/>
      <c r="D38" s="95"/>
      <c r="E38" s="50"/>
      <c r="F38" s="77">
        <f>SUM(F39:F41)</f>
        <v>6927392329</v>
      </c>
      <c r="G38" s="78">
        <f>SUM(G39:G41)</f>
        <v>6666185923.0699997</v>
      </c>
    </row>
    <row r="39" spans="1:7" s="15" customFormat="1" ht="13.5" customHeight="1" x14ac:dyDescent="0.2">
      <c r="A39" s="19"/>
      <c r="B39" s="92" t="s">
        <v>49</v>
      </c>
      <c r="C39" s="93"/>
      <c r="D39" s="93"/>
      <c r="E39" s="48"/>
      <c r="F39" s="79">
        <v>4932448668</v>
      </c>
      <c r="G39" s="80">
        <v>4574342961.5900002</v>
      </c>
    </row>
    <row r="40" spans="1:7" s="15" customFormat="1" ht="13.5" customHeight="1" x14ac:dyDescent="0.2">
      <c r="A40" s="19"/>
      <c r="B40" s="92" t="s">
        <v>6</v>
      </c>
      <c r="C40" s="93"/>
      <c r="D40" s="93"/>
      <c r="E40" s="48"/>
      <c r="F40" s="79">
        <v>605863699</v>
      </c>
      <c r="G40" s="80">
        <v>613720407.27999997</v>
      </c>
    </row>
    <row r="41" spans="1:7" s="15" customFormat="1" ht="13.5" customHeight="1" x14ac:dyDescent="0.2">
      <c r="A41" s="19"/>
      <c r="B41" s="92" t="s">
        <v>8</v>
      </c>
      <c r="C41" s="93"/>
      <c r="D41" s="93"/>
      <c r="E41" s="48"/>
      <c r="F41" s="79">
        <v>1389079962</v>
      </c>
      <c r="G41" s="80">
        <v>1478122554.2</v>
      </c>
    </row>
    <row r="42" spans="1:7" s="15" customFormat="1" ht="6" customHeight="1" x14ac:dyDescent="0.2">
      <c r="A42" s="19"/>
      <c r="B42" s="41"/>
      <c r="C42" s="48"/>
      <c r="D42" s="42"/>
      <c r="E42" s="48"/>
      <c r="F42" s="87"/>
      <c r="G42" s="86"/>
    </row>
    <row r="43" spans="1:7" s="15" customFormat="1" ht="13.5" customHeight="1" x14ac:dyDescent="0.2">
      <c r="A43" s="19"/>
      <c r="B43" s="94" t="s">
        <v>11</v>
      </c>
      <c r="C43" s="95"/>
      <c r="D43" s="95"/>
      <c r="E43" s="50"/>
      <c r="F43" s="77">
        <f>SUM(F44:F52)</f>
        <v>1749076585</v>
      </c>
      <c r="G43" s="78">
        <f>SUM(G44:G52)</f>
        <v>1629421184.49</v>
      </c>
    </row>
    <row r="44" spans="1:7" s="15" customFormat="1" ht="13.5" customHeight="1" x14ac:dyDescent="0.2">
      <c r="A44" s="19"/>
      <c r="B44" s="92" t="s">
        <v>13</v>
      </c>
      <c r="C44" s="93"/>
      <c r="D44" s="93"/>
      <c r="E44" s="48"/>
      <c r="F44" s="79">
        <v>58672049</v>
      </c>
      <c r="G44" s="80">
        <v>51905350</v>
      </c>
    </row>
    <row r="45" spans="1:7" s="15" customFormat="1" ht="13.5" customHeight="1" x14ac:dyDescent="0.2">
      <c r="A45" s="19"/>
      <c r="B45" s="92" t="s">
        <v>15</v>
      </c>
      <c r="C45" s="93"/>
      <c r="D45" s="93"/>
      <c r="E45" s="48"/>
      <c r="F45" s="79">
        <v>1274765189</v>
      </c>
      <c r="G45" s="80">
        <v>1291926305.95</v>
      </c>
    </row>
    <row r="46" spans="1:7" s="15" customFormat="1" ht="13.5" customHeight="1" x14ac:dyDescent="0.2">
      <c r="A46" s="19"/>
      <c r="B46" s="92" t="s">
        <v>16</v>
      </c>
      <c r="C46" s="93"/>
      <c r="D46" s="93"/>
      <c r="E46" s="48"/>
      <c r="F46" s="79">
        <v>25796638</v>
      </c>
      <c r="G46" s="80">
        <v>10982400.029999999</v>
      </c>
    </row>
    <row r="47" spans="1:7" s="15" customFormat="1" ht="13.5" customHeight="1" x14ac:dyDescent="0.2">
      <c r="A47" s="19"/>
      <c r="B47" s="92" t="s">
        <v>17</v>
      </c>
      <c r="C47" s="93"/>
      <c r="D47" s="93"/>
      <c r="E47" s="48"/>
      <c r="F47" s="79">
        <v>261449421</v>
      </c>
      <c r="G47" s="80">
        <v>205961704.19999996</v>
      </c>
    </row>
    <row r="48" spans="1:7" s="15" customFormat="1" ht="13.5" customHeight="1" x14ac:dyDescent="0.2">
      <c r="A48" s="19"/>
      <c r="B48" s="92" t="s">
        <v>18</v>
      </c>
      <c r="C48" s="93"/>
      <c r="D48" s="93"/>
      <c r="E48" s="48"/>
      <c r="F48" s="88">
        <v>0</v>
      </c>
      <c r="G48" s="89">
        <v>0</v>
      </c>
    </row>
    <row r="49" spans="1:7" s="15" customFormat="1" ht="13.5" customHeight="1" x14ac:dyDescent="0.2">
      <c r="A49" s="19"/>
      <c r="B49" s="92" t="s">
        <v>20</v>
      </c>
      <c r="C49" s="93"/>
      <c r="D49" s="93"/>
      <c r="E49" s="48"/>
      <c r="F49" s="88">
        <v>8198985</v>
      </c>
      <c r="G49" s="89">
        <v>1541613.57</v>
      </c>
    </row>
    <row r="50" spans="1:7" s="15" customFormat="1" ht="13.5" customHeight="1" x14ac:dyDescent="0.2">
      <c r="A50" s="19"/>
      <c r="B50" s="92" t="s">
        <v>21</v>
      </c>
      <c r="C50" s="93"/>
      <c r="D50" s="93"/>
      <c r="E50" s="48"/>
      <c r="F50" s="88">
        <v>0</v>
      </c>
      <c r="G50" s="89"/>
    </row>
    <row r="51" spans="1:7" s="15" customFormat="1" ht="13.5" customHeight="1" x14ac:dyDescent="0.2">
      <c r="A51" s="19"/>
      <c r="B51" s="41" t="s">
        <v>22</v>
      </c>
      <c r="C51" s="48"/>
      <c r="D51" s="43"/>
      <c r="E51" s="43"/>
      <c r="F51" s="79">
        <v>120194303</v>
      </c>
      <c r="G51" s="80">
        <v>67103810.740000002</v>
      </c>
    </row>
    <row r="52" spans="1:7" s="15" customFormat="1" ht="13.5" customHeight="1" x14ac:dyDescent="0.2">
      <c r="A52" s="19"/>
      <c r="B52" s="92" t="s">
        <v>24</v>
      </c>
      <c r="C52" s="93"/>
      <c r="D52" s="93"/>
      <c r="E52" s="48"/>
      <c r="F52" s="83">
        <v>0</v>
      </c>
      <c r="G52" s="82"/>
    </row>
    <row r="53" spans="1:7" s="15" customFormat="1" ht="5.25" customHeight="1" x14ac:dyDescent="0.2">
      <c r="A53" s="19"/>
      <c r="B53" s="41"/>
      <c r="C53" s="48"/>
      <c r="D53" s="42"/>
      <c r="E53" s="48"/>
      <c r="F53" s="87"/>
      <c r="G53" s="86"/>
    </row>
    <row r="54" spans="1:7" s="15" customFormat="1" ht="11.25" customHeight="1" x14ac:dyDescent="0.2">
      <c r="A54" s="19"/>
      <c r="B54" s="94" t="s">
        <v>19</v>
      </c>
      <c r="C54" s="95"/>
      <c r="D54" s="95"/>
      <c r="E54" s="50"/>
      <c r="F54" s="77">
        <f>SUM(F55:F57)</f>
        <v>0</v>
      </c>
      <c r="G54" s="78">
        <f>SUM(G55:G57)</f>
        <v>0</v>
      </c>
    </row>
    <row r="55" spans="1:7" s="15" customFormat="1" ht="13.5" customHeight="1" x14ac:dyDescent="0.2">
      <c r="A55" s="19"/>
      <c r="B55" s="92" t="s">
        <v>27</v>
      </c>
      <c r="C55" s="93"/>
      <c r="D55" s="93"/>
      <c r="E55" s="48"/>
      <c r="F55" s="87">
        <v>0</v>
      </c>
      <c r="G55" s="86">
        <v>0</v>
      </c>
    </row>
    <row r="56" spans="1:7" s="15" customFormat="1" ht="13.5" customHeight="1" x14ac:dyDescent="0.2">
      <c r="A56" s="19"/>
      <c r="B56" s="92" t="s">
        <v>29</v>
      </c>
      <c r="C56" s="93"/>
      <c r="D56" s="93"/>
      <c r="E56" s="48"/>
      <c r="F56" s="87">
        <v>0</v>
      </c>
      <c r="G56" s="86">
        <v>0</v>
      </c>
    </row>
    <row r="57" spans="1:7" s="15" customFormat="1" ht="13.5" customHeight="1" x14ac:dyDescent="0.2">
      <c r="A57" s="19"/>
      <c r="B57" s="92" t="s">
        <v>30</v>
      </c>
      <c r="C57" s="93"/>
      <c r="D57" s="93"/>
      <c r="E57" s="48"/>
      <c r="F57" s="87">
        <v>0</v>
      </c>
      <c r="G57" s="86">
        <v>0</v>
      </c>
    </row>
    <row r="58" spans="1:7" s="15" customFormat="1" ht="4.5" customHeight="1" x14ac:dyDescent="0.2">
      <c r="A58" s="19"/>
      <c r="B58" s="41"/>
      <c r="C58" s="48"/>
      <c r="D58" s="42"/>
      <c r="E58" s="48"/>
      <c r="F58" s="87"/>
      <c r="G58" s="86"/>
    </row>
    <row r="59" spans="1:7" s="15" customFormat="1" ht="13.5" customHeight="1" x14ac:dyDescent="0.2">
      <c r="A59" s="19"/>
      <c r="B59" s="94" t="s">
        <v>32</v>
      </c>
      <c r="C59" s="95"/>
      <c r="D59" s="95"/>
      <c r="E59" s="50"/>
      <c r="F59" s="77">
        <f>SUM(F60:F64)</f>
        <v>93265896</v>
      </c>
      <c r="G59" s="78">
        <f>SUM(G60:G64)</f>
        <v>82145848.789999992</v>
      </c>
    </row>
    <row r="60" spans="1:7" s="15" customFormat="1" ht="13.5" customHeight="1" x14ac:dyDescent="0.2">
      <c r="A60" s="19"/>
      <c r="B60" s="92" t="s">
        <v>33</v>
      </c>
      <c r="C60" s="93"/>
      <c r="D60" s="93"/>
      <c r="E60" s="48"/>
      <c r="F60" s="79">
        <v>92001229</v>
      </c>
      <c r="G60" s="80">
        <v>63095927.399999999</v>
      </c>
    </row>
    <row r="61" spans="1:7" s="15" customFormat="1" ht="13.5" customHeight="1" x14ac:dyDescent="0.2">
      <c r="A61" s="19"/>
      <c r="B61" s="92" t="s">
        <v>34</v>
      </c>
      <c r="C61" s="93"/>
      <c r="D61" s="93"/>
      <c r="E61" s="48"/>
      <c r="F61" s="88">
        <v>0</v>
      </c>
      <c r="G61" s="89">
        <v>0</v>
      </c>
    </row>
    <row r="62" spans="1:7" s="15" customFormat="1" ht="13.5" customHeight="1" x14ac:dyDescent="0.2">
      <c r="A62" s="19"/>
      <c r="B62" s="92" t="s">
        <v>35</v>
      </c>
      <c r="C62" s="93"/>
      <c r="D62" s="93"/>
      <c r="E62" s="48"/>
      <c r="F62" s="79">
        <v>1264667</v>
      </c>
      <c r="G62" s="80">
        <v>1342008.49</v>
      </c>
    </row>
    <row r="63" spans="1:7" s="15" customFormat="1" ht="13.5" customHeight="1" x14ac:dyDescent="0.2">
      <c r="A63" s="19"/>
      <c r="B63" s="92" t="s">
        <v>36</v>
      </c>
      <c r="C63" s="93"/>
      <c r="D63" s="93"/>
      <c r="E63" s="48"/>
      <c r="F63" s="79">
        <v>0</v>
      </c>
      <c r="G63" s="80">
        <v>17707912.899999999</v>
      </c>
    </row>
    <row r="64" spans="1:7" s="15" customFormat="1" ht="12" x14ac:dyDescent="0.2">
      <c r="A64" s="19"/>
      <c r="B64" s="92" t="s">
        <v>37</v>
      </c>
      <c r="C64" s="93"/>
      <c r="D64" s="93"/>
      <c r="E64" s="48"/>
      <c r="F64" s="88">
        <v>0</v>
      </c>
      <c r="G64" s="89">
        <v>0</v>
      </c>
    </row>
    <row r="65" spans="1:8" s="15" customFormat="1" ht="6.75" customHeight="1" x14ac:dyDescent="0.2">
      <c r="A65" s="19"/>
      <c r="B65" s="41"/>
      <c r="C65" s="48"/>
      <c r="D65" s="42"/>
      <c r="E65" s="48"/>
      <c r="F65" s="90"/>
      <c r="G65" s="91"/>
    </row>
    <row r="66" spans="1:8" s="15" customFormat="1" ht="13.5" customHeight="1" x14ac:dyDescent="0.2">
      <c r="A66" s="19"/>
      <c r="B66" s="94" t="s">
        <v>38</v>
      </c>
      <c r="C66" s="95"/>
      <c r="D66" s="95"/>
      <c r="E66" s="50"/>
      <c r="F66" s="77">
        <f>SUM(F67:F73)</f>
        <v>1346916513</v>
      </c>
      <c r="G66" s="78">
        <f>SUM(G67:G73)</f>
        <v>761510117</v>
      </c>
    </row>
    <row r="67" spans="1:8" s="15" customFormat="1" ht="13.5" customHeight="1" x14ac:dyDescent="0.2">
      <c r="A67" s="19"/>
      <c r="B67" s="92" t="s">
        <v>39</v>
      </c>
      <c r="C67" s="93"/>
      <c r="D67" s="93"/>
      <c r="E67" s="48"/>
      <c r="F67" s="79">
        <v>192887296</v>
      </c>
      <c r="G67" s="80">
        <v>188540734</v>
      </c>
    </row>
    <row r="68" spans="1:8" s="15" customFormat="1" ht="13.5" customHeight="1" x14ac:dyDescent="0.2">
      <c r="A68" s="19"/>
      <c r="B68" s="92" t="s">
        <v>40</v>
      </c>
      <c r="C68" s="93"/>
      <c r="D68" s="93"/>
      <c r="E68" s="48"/>
      <c r="F68" s="88">
        <v>0</v>
      </c>
      <c r="G68" s="89">
        <v>0</v>
      </c>
    </row>
    <row r="69" spans="1:8" s="15" customFormat="1" ht="13.5" customHeight="1" x14ac:dyDescent="0.2">
      <c r="A69" s="19"/>
      <c r="B69" s="92" t="s">
        <v>41</v>
      </c>
      <c r="C69" s="93"/>
      <c r="D69" s="93"/>
      <c r="E69" s="48"/>
      <c r="F69" s="88">
        <v>0</v>
      </c>
      <c r="G69" s="89">
        <v>0</v>
      </c>
    </row>
    <row r="70" spans="1:8" s="15" customFormat="1" ht="13.5" customHeight="1" x14ac:dyDescent="0.2">
      <c r="A70" s="19"/>
      <c r="B70" s="92" t="s">
        <v>42</v>
      </c>
      <c r="C70" s="93"/>
      <c r="D70" s="93"/>
      <c r="E70" s="48"/>
      <c r="F70" s="88">
        <v>0</v>
      </c>
      <c r="G70" s="89">
        <v>0</v>
      </c>
    </row>
    <row r="71" spans="1:8" s="15" customFormat="1" ht="13.5" customHeight="1" x14ac:dyDescent="0.2">
      <c r="A71" s="19"/>
      <c r="B71" s="92" t="s">
        <v>43</v>
      </c>
      <c r="C71" s="93"/>
      <c r="D71" s="93"/>
      <c r="E71" s="48"/>
      <c r="F71" s="88">
        <v>0</v>
      </c>
      <c r="G71" s="89">
        <v>0</v>
      </c>
    </row>
    <row r="72" spans="1:8" s="15" customFormat="1" ht="13.5" customHeight="1" x14ac:dyDescent="0.2">
      <c r="A72" s="19"/>
      <c r="B72" s="92" t="s">
        <v>44</v>
      </c>
      <c r="C72" s="93"/>
      <c r="D72" s="93"/>
      <c r="E72" s="48"/>
      <c r="F72" s="79">
        <v>1154029217</v>
      </c>
      <c r="G72" s="80">
        <v>572969383</v>
      </c>
    </row>
    <row r="73" spans="1:8" s="15" customFormat="1" ht="6" customHeight="1" x14ac:dyDescent="0.2">
      <c r="A73" s="19"/>
      <c r="B73" s="41"/>
      <c r="C73" s="48"/>
      <c r="D73" s="42"/>
      <c r="E73" s="48"/>
      <c r="F73" s="87"/>
      <c r="G73" s="86"/>
    </row>
    <row r="74" spans="1:8" s="15" customFormat="1" ht="13.5" customHeight="1" x14ac:dyDescent="0.2">
      <c r="A74" s="19"/>
      <c r="B74" s="94" t="s">
        <v>45</v>
      </c>
      <c r="C74" s="95"/>
      <c r="D74" s="95"/>
      <c r="E74" s="50"/>
      <c r="F74" s="77">
        <f>SUM(F75)</f>
        <v>586862205</v>
      </c>
      <c r="G74" s="78">
        <f>SUM(G75)</f>
        <v>993776293</v>
      </c>
    </row>
    <row r="75" spans="1:8" s="15" customFormat="1" ht="13.5" customHeight="1" x14ac:dyDescent="0.2">
      <c r="A75" s="19"/>
      <c r="B75" s="92" t="s">
        <v>46</v>
      </c>
      <c r="C75" s="93"/>
      <c r="D75" s="93"/>
      <c r="E75" s="48"/>
      <c r="F75" s="79">
        <v>586862205</v>
      </c>
      <c r="G75" s="80">
        <v>993776293</v>
      </c>
    </row>
    <row r="76" spans="1:8" s="15" customFormat="1" ht="5.25" customHeight="1" x14ac:dyDescent="0.2">
      <c r="A76" s="19"/>
      <c r="B76" s="44"/>
      <c r="C76" s="50"/>
      <c r="D76" s="45"/>
      <c r="E76" s="50"/>
      <c r="F76" s="87"/>
      <c r="G76" s="86"/>
    </row>
    <row r="77" spans="1:8" s="15" customFormat="1" ht="13.5" customHeight="1" x14ac:dyDescent="0.2">
      <c r="A77" s="19"/>
      <c r="B77" s="94" t="s">
        <v>47</v>
      </c>
      <c r="C77" s="95"/>
      <c r="D77" s="95"/>
      <c r="E77" s="50"/>
      <c r="F77" s="77">
        <f>SUM(F38+F43+F54+F59+F66+F74)</f>
        <v>10703513528</v>
      </c>
      <c r="G77" s="78">
        <f>SUM(G38+G43+G54+G59+G66+G74)</f>
        <v>10133039366.349998</v>
      </c>
    </row>
    <row r="78" spans="1:8" s="15" customFormat="1" ht="5.25" customHeight="1" x14ac:dyDescent="0.2">
      <c r="A78" s="19"/>
      <c r="B78" s="44"/>
      <c r="C78" s="50"/>
      <c r="D78" s="46"/>
      <c r="E78" s="46"/>
      <c r="F78" s="87"/>
      <c r="G78" s="86"/>
      <c r="H78" s="20"/>
    </row>
    <row r="79" spans="1:8" s="15" customFormat="1" ht="13.5" customHeight="1" x14ac:dyDescent="0.2">
      <c r="A79" s="19"/>
      <c r="B79" s="94" t="s">
        <v>48</v>
      </c>
      <c r="C79" s="95"/>
      <c r="D79" s="95"/>
      <c r="E79" s="50"/>
      <c r="F79" s="77">
        <f>SUM(F35-F77)</f>
        <v>1479879286.4399986</v>
      </c>
      <c r="G79" s="78">
        <f>SUM(G35-G77)</f>
        <v>430609333.66000175</v>
      </c>
      <c r="H79" s="21"/>
    </row>
    <row r="80" spans="1:8" s="15" customFormat="1" ht="13.5" customHeight="1" x14ac:dyDescent="0.2">
      <c r="A80" s="19"/>
      <c r="B80" s="121"/>
      <c r="C80" s="122"/>
      <c r="D80" s="122"/>
      <c r="E80" s="56"/>
      <c r="F80" s="25"/>
      <c r="G80" s="26"/>
    </row>
    <row r="81" spans="1:8" s="15" customFormat="1" ht="13.5" customHeight="1" x14ac:dyDescent="0.2">
      <c r="A81" s="19"/>
      <c r="F81" s="22"/>
      <c r="G81" s="22"/>
    </row>
    <row r="82" spans="1:8" s="15" customFormat="1" ht="13.5" customHeight="1" x14ac:dyDescent="0.2">
      <c r="A82" s="19"/>
      <c r="B82" s="123" t="s">
        <v>57</v>
      </c>
      <c r="C82" s="123"/>
      <c r="D82" s="123"/>
      <c r="E82" s="123"/>
      <c r="F82" s="123"/>
      <c r="G82" s="123"/>
    </row>
    <row r="83" spans="1:8" s="15" customFormat="1" ht="13.5" customHeight="1" x14ac:dyDescent="0.2">
      <c r="A83" s="19"/>
      <c r="B83" s="123"/>
      <c r="C83" s="123"/>
      <c r="D83" s="123"/>
      <c r="E83" s="123"/>
      <c r="F83" s="123"/>
      <c r="G83" s="123"/>
    </row>
    <row r="84" spans="1:8" s="15" customFormat="1" ht="13.5" hidden="1" customHeight="1" x14ac:dyDescent="0.2">
      <c r="A84" s="19"/>
      <c r="B84" s="75"/>
      <c r="C84" s="75"/>
      <c r="D84" s="75"/>
      <c r="E84" s="75"/>
      <c r="F84" s="75"/>
      <c r="G84" s="75"/>
    </row>
    <row r="85" spans="1:8" s="15" customFormat="1" ht="13.5" hidden="1" customHeight="1" x14ac:dyDescent="0.2">
      <c r="A85" s="19"/>
      <c r="B85" s="75"/>
      <c r="C85" s="75"/>
      <c r="D85" s="75"/>
      <c r="E85" s="75"/>
      <c r="F85" s="75"/>
      <c r="G85" s="75"/>
    </row>
    <row r="86" spans="1:8" s="15" customFormat="1" ht="13.5" hidden="1" customHeight="1" x14ac:dyDescent="0.2">
      <c r="A86" s="19"/>
      <c r="B86" s="60"/>
      <c r="C86" s="60"/>
      <c r="D86" s="61"/>
      <c r="E86" s="62"/>
      <c r="F86" s="49"/>
    </row>
    <row r="87" spans="1:8" s="15" customFormat="1" ht="13.5" hidden="1" customHeight="1" x14ac:dyDescent="0.2">
      <c r="A87" s="19"/>
      <c r="B87" s="120"/>
      <c r="C87" s="120"/>
      <c r="D87" s="120"/>
      <c r="E87" s="66"/>
      <c r="F87" s="63"/>
      <c r="H87" s="65"/>
    </row>
    <row r="88" spans="1:8" s="15" customFormat="1" ht="13.5" hidden="1" customHeight="1" x14ac:dyDescent="0.2">
      <c r="A88" s="19"/>
      <c r="B88" s="67"/>
      <c r="C88" s="67"/>
      <c r="D88" s="73" t="s">
        <v>60</v>
      </c>
      <c r="F88" s="68" t="s">
        <v>64</v>
      </c>
      <c r="H88" s="64"/>
    </row>
    <row r="89" spans="1:8" s="15" customFormat="1" ht="13.5" hidden="1" customHeight="1" x14ac:dyDescent="0.2">
      <c r="A89" s="19"/>
      <c r="B89" s="69"/>
      <c r="C89" s="70" t="s">
        <v>62</v>
      </c>
      <c r="D89" s="74"/>
      <c r="F89" s="71" t="s">
        <v>63</v>
      </c>
      <c r="H89" s="72"/>
    </row>
    <row r="90" spans="1:8" ht="0" hidden="1" customHeight="1" x14ac:dyDescent="0.25">
      <c r="C90" s="15" t="s">
        <v>60</v>
      </c>
      <c r="F90" s="22" t="s">
        <v>61</v>
      </c>
    </row>
    <row r="91" spans="1:8" ht="0" hidden="1" customHeight="1" x14ac:dyDescent="0.25">
      <c r="B91" s="15" t="s">
        <v>62</v>
      </c>
      <c r="F91" s="22" t="s">
        <v>63</v>
      </c>
    </row>
    <row r="92" spans="1:8" ht="0" hidden="1" customHeight="1" x14ac:dyDescent="0.25"/>
  </sheetData>
  <mergeCells count="68">
    <mergeCell ref="B87:D87"/>
    <mergeCell ref="B59:D59"/>
    <mergeCell ref="B60:D60"/>
    <mergeCell ref="B66:D66"/>
    <mergeCell ref="B61:D61"/>
    <mergeCell ref="B62:D62"/>
    <mergeCell ref="B80:D80"/>
    <mergeCell ref="B69:D69"/>
    <mergeCell ref="B70:D70"/>
    <mergeCell ref="B71:D71"/>
    <mergeCell ref="B82:G83"/>
    <mergeCell ref="B72:D72"/>
    <mergeCell ref="B74:D74"/>
    <mergeCell ref="B75:D75"/>
    <mergeCell ref="B77:D77"/>
    <mergeCell ref="B79:D79"/>
    <mergeCell ref="B54:D54"/>
    <mergeCell ref="B63:D63"/>
    <mergeCell ref="B64:D64"/>
    <mergeCell ref="B67:D67"/>
    <mergeCell ref="B68:D68"/>
    <mergeCell ref="B56:D56"/>
    <mergeCell ref="B57:D57"/>
    <mergeCell ref="B55:D55"/>
    <mergeCell ref="B30:D30"/>
    <mergeCell ref="B31:D31"/>
    <mergeCell ref="B37:D37"/>
    <mergeCell ref="B38:D38"/>
    <mergeCell ref="B39:D39"/>
    <mergeCell ref="B32:D32"/>
    <mergeCell ref="B35:D35"/>
    <mergeCell ref="B24:D24"/>
    <mergeCell ref="B25:D25"/>
    <mergeCell ref="B27:D27"/>
    <mergeCell ref="B28:D28"/>
    <mergeCell ref="B29:D29"/>
    <mergeCell ref="D3:G3"/>
    <mergeCell ref="D4:G4"/>
    <mergeCell ref="D5:G5"/>
    <mergeCell ref="D6:G6"/>
    <mergeCell ref="B10:D11"/>
    <mergeCell ref="F10:F11"/>
    <mergeCell ref="G10:G11"/>
    <mergeCell ref="D7:H7"/>
    <mergeCell ref="E8:G8"/>
    <mergeCell ref="B12:D12"/>
    <mergeCell ref="B13:D13"/>
    <mergeCell ref="B15:D15"/>
    <mergeCell ref="B17:D17"/>
    <mergeCell ref="B23:D23"/>
    <mergeCell ref="B21:D21"/>
    <mergeCell ref="B22:D22"/>
    <mergeCell ref="B14:D14"/>
    <mergeCell ref="B16:D16"/>
    <mergeCell ref="B18:D18"/>
    <mergeCell ref="B19:D19"/>
    <mergeCell ref="B20:D20"/>
    <mergeCell ref="B40:D40"/>
    <mergeCell ref="B41:D41"/>
    <mergeCell ref="B43:D43"/>
    <mergeCell ref="B44:D44"/>
    <mergeCell ref="B45:D45"/>
    <mergeCell ref="B46:D46"/>
    <mergeCell ref="B48:D48"/>
    <mergeCell ref="B49:D49"/>
    <mergeCell ref="B50:D50"/>
    <mergeCell ref="B52:D52"/>
    <mergeCell ref="B47:D47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1:G11" numberStoredAsText="1"/>
    <ignoredError sqref="G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2023-10-24T22:04:27Z</cp:lastPrinted>
  <dcterms:created xsi:type="dcterms:W3CDTF">2014-09-04T17:23:24Z</dcterms:created>
  <dcterms:modified xsi:type="dcterms:W3CDTF">2023-11-14T07:38:09Z</dcterms:modified>
</cp:coreProperties>
</file>