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VIII. Gobernación y Asuntos Metropolitanos\"/>
    </mc:Choice>
  </mc:AlternateContent>
  <xr:revisionPtr revIDLastSave="0" documentId="13_ncr:1_{2FA7AC4E-4ED0-42AE-96F7-C9A66B5E780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Gobernación" sheetId="1" r:id="rId1"/>
  </sheets>
  <calcPr calcId="191029"/>
</workbook>
</file>

<file path=xl/calcChain.xml><?xml version="1.0" encoding="utf-8"?>
<calcChain xmlns="http://schemas.openxmlformats.org/spreadsheetml/2006/main">
  <c r="O17" i="1" l="1"/>
  <c r="D17" i="1" l="1"/>
  <c r="M17" i="1" l="1"/>
  <c r="K17" i="1" l="1"/>
  <c r="J17" i="1" l="1"/>
  <c r="I17" i="1"/>
  <c r="G17" i="1" l="1"/>
  <c r="F17" i="1" l="1"/>
  <c r="P7" i="1" l="1"/>
  <c r="P8" i="1"/>
  <c r="P9" i="1"/>
  <c r="P10" i="1"/>
  <c r="P11" i="1"/>
  <c r="P12" i="1"/>
  <c r="P13" i="1"/>
  <c r="P14" i="1"/>
  <c r="P16" i="1"/>
  <c r="P6" i="1"/>
  <c r="E17" i="1"/>
  <c r="H17" i="1"/>
  <c r="L17" i="1"/>
  <c r="N17" i="1"/>
  <c r="Q14" i="1" l="1"/>
  <c r="Q10" i="1"/>
  <c r="Q13" i="1"/>
  <c r="Q9" i="1"/>
  <c r="Q12" i="1"/>
  <c r="Q8" i="1"/>
  <c r="Q16" i="1"/>
  <c r="Q11" i="1"/>
  <c r="Q7" i="1"/>
  <c r="Q6" i="1"/>
</calcChain>
</file>

<file path=xl/sharedStrings.xml><?xml version="1.0" encoding="utf-8"?>
<sst xmlns="http://schemas.openxmlformats.org/spreadsheetml/2006/main" count="44" uniqueCount="29">
  <si>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</si>
  <si>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</si>
  <si>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</si>
  <si>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</si>
  <si>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</si>
  <si>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</si>
  <si>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</si>
  <si>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</si>
  <si>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</si>
  <si>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</si>
  <si>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Porcentaje de Asistencia por Regidor</t>
  </si>
  <si>
    <t>FUTURO</t>
  </si>
  <si>
    <t>Presidente</t>
  </si>
  <si>
    <t xml:space="preserve">Iván Ricardo Chávez Gómez </t>
  </si>
  <si>
    <t>Gabriela Alejandra Magaña Enríquez</t>
  </si>
  <si>
    <t>Dulce Sarahí Cortes Vite</t>
  </si>
  <si>
    <t>José Pedro Kumamoto Aguilar</t>
  </si>
  <si>
    <t>PRI</t>
  </si>
  <si>
    <t>José Miguel Santos Zepeda</t>
  </si>
  <si>
    <t>Sandra Graciela Vizcaino Meza</t>
  </si>
  <si>
    <t>Melina Alatorre Núñez</t>
  </si>
  <si>
    <t>Omar Antonio Borboa Becerra</t>
  </si>
  <si>
    <t>Alberto Uribe Camacho</t>
  </si>
  <si>
    <t>PAN</t>
  </si>
  <si>
    <t>COMISIÓN COLEGIADA Y PERMANENTE DE GOBERNACIÓN Y ASUNTOS METROPOLITANOS</t>
  </si>
  <si>
    <t>ESTADÍSTICA DE ASISTENCIA 2023</t>
  </si>
  <si>
    <t>Ximena Buenfil Bermejo</t>
  </si>
  <si>
    <t>Mariana Hernández González</t>
  </si>
  <si>
    <t>No se encontraba como Regidora durante estas sesiones, entra por licencia José Pedro Kumamoto por licencia solicitada a partir del 25 de noviembre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</si>
</sst>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/>
    <xf numFmtId="0" fontId="1" fillId="2" borderId="0" xfId="0" applyFont="1" applyFill="1" applyBorder="1" applyAlignment="1">
      <alignment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0" fontId="7" fillId="2" borderId="0" xfId="0" applyFont="1" applyFill="1" applyAlignment="1"/>
    <xf numFmtId="0" fontId="7" fillId="2" borderId="0" xfId="0" applyFont="1" applyFill="1"/>
    <xf numFmtId="0" fontId="7" fillId="0" borderId="0" xfId="0" applyFont="1"/>
    <xf numFmtId="0" fontId="4" fillId="2" borderId="0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/>
    <xf numFmtId="0" fontId="4" fillId="0" borderId="0" xfId="0" applyFont="1" applyFill="1"/>
    <xf numFmtId="0" fontId="4" fillId="2" borderId="1" xfId="0" applyFont="1" applyFill="1" applyBorder="1" applyAlignment="1"/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5050"/>
      <color rgb="FFFFCCCC"/>
      <color rgb="FFFF9999"/>
      <color rgb="FFFF7C80"/>
      <color rgb="FFFFFFFF"/>
      <color rgb="FFFFCCFF"/>
      <color rgb="FFCC0000"/>
      <color rgb="FFFF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GOBERNACIÓN Y ASUNTOS METROPOLITANOS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Gobernación'!$A$6:$A$16</c:f>
              <c:strCache>
                <c:ptCount val="11"/>
                <c:pt idx="0">
                  <c:v>Iván Ricardo Chávez Gómez </c:v>
                </c:pt>
                <c:pt idx="1">
                  <c:v>Ximena Buenfil Bermejo</c:v>
                </c:pt>
                <c:pt idx="2">
                  <c:v>José Miguel Santos Zepeda</c:v>
                </c:pt>
                <c:pt idx="3">
                  <c:v>Sandra Graciela Vizcaino Meza</c:v>
                </c:pt>
                <c:pt idx="4">
                  <c:v>Gabriela Alejandra Magaña Enríquez</c:v>
                </c:pt>
                <c:pt idx="5">
                  <c:v>Melina Alatorre Núñez</c:v>
                </c:pt>
                <c:pt idx="6">
                  <c:v>Omar Antonio Borboa Becerra</c:v>
                </c:pt>
                <c:pt idx="7">
                  <c:v>Dulce Sarahí Cortes Vite</c:v>
                </c:pt>
                <c:pt idx="8">
                  <c:v>Alberto Uribe Camacho</c:v>
                </c:pt>
                <c:pt idx="9">
                  <c:v>Mariana Hernández González</c:v>
                </c:pt>
                <c:pt idx="10">
                  <c:v>José Pedro Kumamoto Aguilar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'Estadística Gobernación'!$A$6:$A$16</c:f>
              <c:strCache>
                <c:ptCount val="11"/>
                <c:pt idx="0">
                  <c:v>Iván Ricardo Chávez Gómez </c:v>
                </c:pt>
                <c:pt idx="1">
                  <c:v>Ximena Buenfil Bermejo</c:v>
                </c:pt>
                <c:pt idx="2">
                  <c:v>José Miguel Santos Zepeda</c:v>
                </c:pt>
                <c:pt idx="3">
                  <c:v>Sandra Graciela Vizcaino Meza</c:v>
                </c:pt>
                <c:pt idx="4">
                  <c:v>Gabriela Alejandra Magaña Enríquez</c:v>
                </c:pt>
                <c:pt idx="5">
                  <c:v>Melina Alatorre Núñez</c:v>
                </c:pt>
                <c:pt idx="6">
                  <c:v>Omar Antonio Borboa Becerra</c:v>
                </c:pt>
                <c:pt idx="7">
                  <c:v>Dulce Sarahí Cortes Vite</c:v>
                </c:pt>
                <c:pt idx="8">
                  <c:v>Alberto Uribe Camacho</c:v>
                </c:pt>
                <c:pt idx="9">
                  <c:v>Mariana Hernández González</c:v>
                </c:pt>
                <c:pt idx="10">
                  <c:v>José Pedro Kumamoto Aguilar</c:v>
                </c:pt>
              </c:strCache>
            </c:strRef>
          </c:cat>
          <c:val>
            <c:numRef>
              <c:f>'Estadística Gobernación'!$P$6:$P$16</c:f>
              <c:numCache>
                <c:formatCode>0</c:formatCode>
                <c:ptCount val="11"/>
                <c:pt idx="0">
                  <c:v>12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6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D-4F43-88D3-06ADE480F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629848"/>
        <c:axId val="189900536"/>
      </c:barChart>
      <c:catAx>
        <c:axId val="191629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9900536"/>
        <c:crosses val="autoZero"/>
        <c:auto val="1"/>
        <c:lblAlgn val="ctr"/>
        <c:lblOffset val="100"/>
        <c:tickLblSkip val="1"/>
        <c:noMultiLvlLbl val="0"/>
      </c:catAx>
      <c:valAx>
        <c:axId val="189900536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91629848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GOBERNACIÓN Y ASUNTOS</a:t>
            </a:r>
            <a:r>
              <a:rPr lang="es-MX" sz="1000" baseline="0">
                <a:latin typeface="Century Gothic" pitchFamily="34" charset="0"/>
              </a:rPr>
              <a:t> METROPOLITANOS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Gobernación'!$A$6:$A$16</c:f>
              <c:strCache>
                <c:ptCount val="11"/>
                <c:pt idx="0">
                  <c:v>Iván Ricardo Chávez Gómez </c:v>
                </c:pt>
                <c:pt idx="1">
                  <c:v>Ximena Buenfil Bermejo</c:v>
                </c:pt>
                <c:pt idx="2">
                  <c:v>José Miguel Santos Zepeda</c:v>
                </c:pt>
                <c:pt idx="3">
                  <c:v>Sandra Graciela Vizcaino Meza</c:v>
                </c:pt>
                <c:pt idx="4">
                  <c:v>Gabriela Alejandra Magaña Enríquez</c:v>
                </c:pt>
                <c:pt idx="5">
                  <c:v>Melina Alatorre Núñez</c:v>
                </c:pt>
                <c:pt idx="6">
                  <c:v>Omar Antonio Borboa Becerra</c:v>
                </c:pt>
                <c:pt idx="7">
                  <c:v>Dulce Sarahí Cortes Vite</c:v>
                </c:pt>
                <c:pt idx="8">
                  <c:v>Alberto Uribe Camacho</c:v>
                </c:pt>
                <c:pt idx="9">
                  <c:v>Mariana Hernández González</c:v>
                </c:pt>
                <c:pt idx="10">
                  <c:v>José Pedro Kumamoto Aguilar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E5-44C0-962D-23838D16B605}"/>
              </c:ext>
            </c:extLst>
          </c:dPt>
          <c:dPt>
            <c:idx val="1"/>
            <c:bubble3D val="0"/>
            <c:spPr>
              <a:solidFill>
                <a:schemeClr val="accent5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E5-44C0-962D-23838D16B605}"/>
              </c:ext>
            </c:extLst>
          </c:dPt>
          <c:dPt>
            <c:idx val="2"/>
            <c:bubble3D val="0"/>
            <c:spPr>
              <a:solidFill>
                <a:schemeClr val="accent5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E5-44C0-962D-23838D16B605}"/>
              </c:ext>
            </c:extLst>
          </c:dPt>
          <c:dPt>
            <c:idx val="3"/>
            <c:bubble3D val="0"/>
            <c:spPr>
              <a:solidFill>
                <a:schemeClr val="accent5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E5-44C0-962D-23838D16B605}"/>
              </c:ext>
            </c:extLst>
          </c:dPt>
          <c:dPt>
            <c:idx val="4"/>
            <c:bubble3D val="0"/>
            <c:spPr>
              <a:solidFill>
                <a:schemeClr val="accent5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E5-44C0-962D-23838D16B605}"/>
              </c:ext>
            </c:extLst>
          </c:dPt>
          <c:dPt>
            <c:idx val="5"/>
            <c:bubble3D val="0"/>
            <c:spPr>
              <a:solidFill>
                <a:schemeClr val="accent5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9E5-44C0-962D-23838D16B605}"/>
              </c:ext>
            </c:extLst>
          </c:dPt>
          <c:dPt>
            <c:idx val="6"/>
            <c:bubble3D val="0"/>
            <c:spPr>
              <a:solidFill>
                <a:schemeClr val="accent5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9E5-44C0-962D-23838D16B605}"/>
              </c:ext>
            </c:extLst>
          </c:dPt>
          <c:dPt>
            <c:idx val="7"/>
            <c:bubble3D val="0"/>
            <c:spPr>
              <a:solidFill>
                <a:schemeClr val="accent5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9E5-44C0-962D-23838D16B605}"/>
              </c:ext>
            </c:extLst>
          </c:dPt>
          <c:dPt>
            <c:idx val="8"/>
            <c:bubble3D val="0"/>
            <c:spPr>
              <a:solidFill>
                <a:schemeClr val="accent5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9E5-44C0-962D-23838D16B605}"/>
              </c:ext>
            </c:extLst>
          </c:dPt>
          <c:dPt>
            <c:idx val="9"/>
            <c:bubble3D val="0"/>
            <c:spPr>
              <a:solidFill>
                <a:schemeClr val="accent5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9E5-44C0-962D-23838D16B605}"/>
              </c:ext>
            </c:extLst>
          </c:dPt>
          <c:dPt>
            <c:idx val="10"/>
            <c:bubble3D val="0"/>
            <c:spPr>
              <a:solidFill>
                <a:schemeClr val="accent5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9E5-44C0-962D-23838D16B605}"/>
              </c:ext>
            </c:extLst>
          </c:dPt>
          <c:cat>
            <c:strRef>
              <c:f>'Estadística Gobernación'!$A$6:$A$16</c:f>
              <c:strCache>
                <c:ptCount val="11"/>
                <c:pt idx="0">
                  <c:v>Iván Ricardo Chávez Gómez </c:v>
                </c:pt>
                <c:pt idx="1">
                  <c:v>Ximena Buenfil Bermejo</c:v>
                </c:pt>
                <c:pt idx="2">
                  <c:v>José Miguel Santos Zepeda</c:v>
                </c:pt>
                <c:pt idx="3">
                  <c:v>Sandra Graciela Vizcaino Meza</c:v>
                </c:pt>
                <c:pt idx="4">
                  <c:v>Gabriela Alejandra Magaña Enríquez</c:v>
                </c:pt>
                <c:pt idx="5">
                  <c:v>Melina Alatorre Núñez</c:v>
                </c:pt>
                <c:pt idx="6">
                  <c:v>Omar Antonio Borboa Becerra</c:v>
                </c:pt>
                <c:pt idx="7">
                  <c:v>Dulce Sarahí Cortes Vite</c:v>
                </c:pt>
                <c:pt idx="8">
                  <c:v>Alberto Uribe Camacho</c:v>
                </c:pt>
                <c:pt idx="9">
                  <c:v>Mariana Hernández González</c:v>
                </c:pt>
                <c:pt idx="10">
                  <c:v>José Pedro Kumamoto Aguilar</c:v>
                </c:pt>
              </c:strCache>
            </c:strRef>
          </c:cat>
          <c:val>
            <c:numRef>
              <c:f>'Estadística Gobernación'!$Q$6:$Q$16</c:f>
              <c:numCache>
                <c:formatCode>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91.666666666666671</c:v>
                </c:pt>
                <c:pt idx="3">
                  <c:v>91.666666666666671</c:v>
                </c:pt>
                <c:pt idx="4">
                  <c:v>91.666666666666671</c:v>
                </c:pt>
                <c:pt idx="5">
                  <c:v>50</c:v>
                </c:pt>
                <c:pt idx="6">
                  <c:v>41.666666666666664</c:v>
                </c:pt>
                <c:pt idx="7">
                  <c:v>66.666666666666671</c:v>
                </c:pt>
                <c:pt idx="8">
                  <c:v>50</c:v>
                </c:pt>
                <c:pt idx="10">
                  <c:v>66.666666666666671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9E5-44C0-962D-23838D16B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30978648779164392"/>
          <c:h val="0.59611242984055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GOBERNACIÓN</a:t>
            </a:r>
            <a:r>
              <a:rPr lang="es-MX" sz="1000" baseline="0">
                <a:latin typeface="Century Gothic" pitchFamily="34" charset="0"/>
              </a:rPr>
              <a:t> Y ASUNTOS METROPOLITANOS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numRef>
              <c:f>'Estadística Gobernación'!$D$5:$O$5</c:f>
              <c:numCache>
                <c:formatCode>m/d/yyyy</c:formatCode>
                <c:ptCount val="12"/>
                <c:pt idx="0">
                  <c:v>44581</c:v>
                </c:pt>
                <c:pt idx="1">
                  <c:v>44979</c:v>
                </c:pt>
                <c:pt idx="2">
                  <c:v>45007</c:v>
                </c:pt>
                <c:pt idx="3">
                  <c:v>45036</c:v>
                </c:pt>
                <c:pt idx="4">
                  <c:v>45064</c:v>
                </c:pt>
                <c:pt idx="5">
                  <c:v>45098</c:v>
                </c:pt>
                <c:pt idx="6">
                  <c:v>45120</c:v>
                </c:pt>
                <c:pt idx="7">
                  <c:v>45154</c:v>
                </c:pt>
                <c:pt idx="8">
                  <c:v>45189</c:v>
                </c:pt>
                <c:pt idx="9">
                  <c:v>45215</c:v>
                </c:pt>
                <c:pt idx="10">
                  <c:v>45246</c:v>
                </c:pt>
                <c:pt idx="11">
                  <c:v>45275</c:v>
                </c:pt>
              </c:numCache>
            </c:numRef>
          </c:cat>
          <c:val>
            <c:numRef>
              <c:f>'Estadística Gobernación'!$D$17:$O$17</c:f>
              <c:numCache>
                <c:formatCode>0</c:formatCode>
                <c:ptCount val="12"/>
                <c:pt idx="0">
                  <c:v>70</c:v>
                </c:pt>
                <c:pt idx="1">
                  <c:v>100</c:v>
                </c:pt>
                <c:pt idx="2">
                  <c:v>80</c:v>
                </c:pt>
                <c:pt idx="3">
                  <c:v>80</c:v>
                </c:pt>
                <c:pt idx="4">
                  <c:v>100</c:v>
                </c:pt>
                <c:pt idx="5">
                  <c:v>60</c:v>
                </c:pt>
                <c:pt idx="6">
                  <c:v>60</c:v>
                </c:pt>
                <c:pt idx="7">
                  <c:v>70</c:v>
                </c:pt>
                <c:pt idx="8">
                  <c:v>70</c:v>
                </c:pt>
                <c:pt idx="9">
                  <c:v>80</c:v>
                </c:pt>
                <c:pt idx="10">
                  <c:v>70</c:v>
                </c:pt>
                <c:pt idx="1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2-40FC-96CB-E22EF7CD0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0797088"/>
        <c:axId val="230797480"/>
        <c:axId val="0"/>
      </c:bar3DChart>
      <c:catAx>
        <c:axId val="230797088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30797480"/>
        <c:crosses val="autoZero"/>
        <c:auto val="0"/>
        <c:lblAlgn val="ctr"/>
        <c:lblOffset val="100"/>
        <c:noMultiLvlLbl val="0"/>
      </c:catAx>
      <c:valAx>
        <c:axId val="230797480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3079708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912890</xdr:colOff>
      <xdr:row>18</xdr:row>
      <xdr:rowOff>91808</xdr:rowOff>
    </xdr:from>
    <xdr:to>
      <xdr:col>16</xdr:col>
      <xdr:colOff>1190625</xdr:colOff>
      <xdr:row>37</xdr:row>
      <xdr:rowOff>84666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938893</xdr:colOff>
      <xdr:row>18</xdr:row>
      <xdr:rowOff>124847</xdr:rowOff>
    </xdr:from>
    <xdr:to>
      <xdr:col>8</xdr:col>
      <xdr:colOff>40822</xdr:colOff>
      <xdr:row>37</xdr:row>
      <xdr:rowOff>122465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979714</xdr:colOff>
      <xdr:row>39</xdr:row>
      <xdr:rowOff>10583</xdr:rowOff>
    </xdr:from>
    <xdr:to>
      <xdr:col>15</xdr:col>
      <xdr:colOff>0</xdr:colOff>
      <xdr:row>67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641357</xdr:colOff>
      <xdr:row>0</xdr:row>
      <xdr:rowOff>70908</xdr:rowOff>
    </xdr:from>
    <xdr:to>
      <xdr:col>0</xdr:col>
      <xdr:colOff>1397183</xdr:colOff>
      <xdr:row>2</xdr:row>
      <xdr:rowOff>257175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7" y="70908"/>
          <a:ext cx="755826" cy="814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260357</xdr:colOff>
      <xdr:row>0</xdr:row>
      <xdr:rowOff>70908</xdr:rowOff>
    </xdr:from>
    <xdr:to>
      <xdr:col>16</xdr:col>
      <xdr:colOff>1009650</xdr:colOff>
      <xdr:row>2</xdr:row>
      <xdr:rowOff>250132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5257" y="70908"/>
          <a:ext cx="749293" cy="807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21"/>
  <sheetViews>
    <sheetView tabSelected="1" zoomScaleNormal="100" zoomScaleSheetLayoutView="50" workbookViewId="0">
      <selection activeCell="A4" sqref="A4:A5"/>
    </sheetView>
  </sheetViews>
  <sheetFormatPr baseColWidth="10" defaultRowHeight="15" x14ac:dyDescent="0.25"/>
  <cols>
    <col min="1" max="1" width="30.42578125" customWidth="1"/>
    <col min="2" max="3" width="15.7109375" customWidth="1"/>
    <col min="4" max="15" width="13.7109375" customWidth="1"/>
    <col min="16" max="17" width="18.7109375" customWidth="1"/>
  </cols>
  <sheetData>
    <row r="1" spans="1:35" ht="24.9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  <c r="R1" s="1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24.95" customHeight="1" x14ac:dyDescent="0.25">
      <c r="A2" s="28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R2" s="1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4.95" customHeight="1" x14ac:dyDescent="0.25">
      <c r="A3" s="31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R3" s="1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s="21" customFormat="1" ht="24.95" customHeight="1" x14ac:dyDescent="0.3">
      <c r="A4" s="34" t="s">
        <v>1</v>
      </c>
      <c r="B4" s="34" t="s">
        <v>2</v>
      </c>
      <c r="C4" s="34" t="s">
        <v>3</v>
      </c>
      <c r="D4" s="35" t="s">
        <v>9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14"/>
      <c r="S4" s="15"/>
      <c r="T4" s="15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s="21" customFormat="1" ht="30" customHeight="1" x14ac:dyDescent="0.3">
      <c r="A5" s="34"/>
      <c r="B5" s="34"/>
      <c r="C5" s="34"/>
      <c r="D5" s="19">
        <v>44581</v>
      </c>
      <c r="E5" s="19">
        <v>44979</v>
      </c>
      <c r="F5" s="19">
        <v>45007</v>
      </c>
      <c r="G5" s="19">
        <v>45036</v>
      </c>
      <c r="H5" s="19">
        <v>45064</v>
      </c>
      <c r="I5" s="19">
        <v>45098</v>
      </c>
      <c r="J5" s="19">
        <v>45120</v>
      </c>
      <c r="K5" s="19">
        <v>45154</v>
      </c>
      <c r="L5" s="19">
        <v>45189</v>
      </c>
      <c r="M5" s="19">
        <v>45215</v>
      </c>
      <c r="N5" s="19">
        <v>45246</v>
      </c>
      <c r="O5" s="19">
        <v>45275</v>
      </c>
      <c r="P5" s="20" t="s">
        <v>4</v>
      </c>
      <c r="Q5" s="20" t="s">
        <v>10</v>
      </c>
      <c r="R5" s="14"/>
      <c r="S5" s="15"/>
      <c r="T5" s="15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s="17" customFormat="1" ht="30" customHeight="1" x14ac:dyDescent="0.3">
      <c r="A6" s="23" t="s">
        <v>13</v>
      </c>
      <c r="B6" s="22" t="s">
        <v>12</v>
      </c>
      <c r="C6" s="22" t="s">
        <v>5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22">
        <v>1</v>
      </c>
      <c r="K6" s="22">
        <v>1</v>
      </c>
      <c r="L6" s="22">
        <v>1</v>
      </c>
      <c r="M6" s="22">
        <v>1</v>
      </c>
      <c r="N6" s="22">
        <v>1</v>
      </c>
      <c r="O6" s="5">
        <v>1</v>
      </c>
      <c r="P6" s="6">
        <f t="shared" ref="P6:P16" si="0">SUM(D6:O6)</f>
        <v>12</v>
      </c>
      <c r="Q6" s="7">
        <f>(P6*100)/($P$6)</f>
        <v>100</v>
      </c>
      <c r="R6" s="14"/>
      <c r="S6" s="15"/>
      <c r="T6" s="15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s="17" customFormat="1" ht="30" customHeight="1" x14ac:dyDescent="0.3">
      <c r="A7" s="23" t="s">
        <v>26</v>
      </c>
      <c r="B7" s="22" t="s">
        <v>6</v>
      </c>
      <c r="C7" s="22" t="s">
        <v>5</v>
      </c>
      <c r="D7" s="22">
        <v>1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5">
        <v>1</v>
      </c>
      <c r="P7" s="6">
        <f t="shared" si="0"/>
        <v>12</v>
      </c>
      <c r="Q7" s="7">
        <f t="shared" ref="Q7:Q16" si="1">(P7*100)/($P$6)</f>
        <v>100</v>
      </c>
      <c r="R7" s="14"/>
      <c r="S7" s="15"/>
      <c r="T7" s="15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s="17" customFormat="1" ht="30" customHeight="1" x14ac:dyDescent="0.3">
      <c r="A8" s="23" t="s">
        <v>18</v>
      </c>
      <c r="B8" s="22" t="s">
        <v>6</v>
      </c>
      <c r="C8" s="22" t="s">
        <v>5</v>
      </c>
      <c r="D8" s="22">
        <v>1</v>
      </c>
      <c r="E8" s="22">
        <v>1</v>
      </c>
      <c r="F8" s="22">
        <v>1</v>
      </c>
      <c r="G8" s="22">
        <v>1</v>
      </c>
      <c r="H8" s="22">
        <v>1</v>
      </c>
      <c r="I8" s="22">
        <v>0</v>
      </c>
      <c r="J8" s="22">
        <v>1</v>
      </c>
      <c r="K8" s="22">
        <v>1</v>
      </c>
      <c r="L8" s="22">
        <v>1</v>
      </c>
      <c r="M8" s="22">
        <v>1</v>
      </c>
      <c r="N8" s="22">
        <v>1</v>
      </c>
      <c r="O8" s="5">
        <v>1</v>
      </c>
      <c r="P8" s="6">
        <f t="shared" si="0"/>
        <v>11</v>
      </c>
      <c r="Q8" s="7">
        <f t="shared" si="1"/>
        <v>91.666666666666671</v>
      </c>
      <c r="R8" s="14"/>
      <c r="S8" s="15"/>
      <c r="T8" s="15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s="17" customFormat="1" ht="30" customHeight="1" x14ac:dyDescent="0.3">
      <c r="A9" s="23" t="s">
        <v>19</v>
      </c>
      <c r="B9" s="22" t="s">
        <v>6</v>
      </c>
      <c r="C9" s="22" t="s">
        <v>5</v>
      </c>
      <c r="D9" s="22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0</v>
      </c>
      <c r="K9" s="22">
        <v>1</v>
      </c>
      <c r="L9" s="22">
        <v>1</v>
      </c>
      <c r="M9" s="22">
        <v>1</v>
      </c>
      <c r="N9" s="22">
        <v>1</v>
      </c>
      <c r="O9" s="5">
        <v>1</v>
      </c>
      <c r="P9" s="6">
        <f t="shared" si="0"/>
        <v>11</v>
      </c>
      <c r="Q9" s="7">
        <f t="shared" si="1"/>
        <v>91.666666666666671</v>
      </c>
      <c r="R9" s="14"/>
      <c r="S9" s="15"/>
      <c r="T9" s="15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s="17" customFormat="1" ht="30" customHeight="1" x14ac:dyDescent="0.3">
      <c r="A10" s="23" t="s">
        <v>14</v>
      </c>
      <c r="B10" s="22" t="s">
        <v>6</v>
      </c>
      <c r="C10" s="22" t="s">
        <v>5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0</v>
      </c>
      <c r="M10" s="22">
        <v>1</v>
      </c>
      <c r="N10" s="22">
        <v>1</v>
      </c>
      <c r="O10" s="5">
        <v>1</v>
      </c>
      <c r="P10" s="6">
        <f t="shared" si="0"/>
        <v>11</v>
      </c>
      <c r="Q10" s="7">
        <f t="shared" si="1"/>
        <v>91.666666666666671</v>
      </c>
      <c r="R10" s="14"/>
      <c r="S10" s="15"/>
      <c r="T10" s="15"/>
      <c r="U10" s="15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s="17" customFormat="1" ht="30" customHeight="1" x14ac:dyDescent="0.3">
      <c r="A11" s="23" t="s">
        <v>20</v>
      </c>
      <c r="B11" s="22" t="s">
        <v>6</v>
      </c>
      <c r="C11" s="22" t="s">
        <v>5</v>
      </c>
      <c r="D11" s="22">
        <v>0</v>
      </c>
      <c r="E11" s="22">
        <v>1</v>
      </c>
      <c r="F11" s="22">
        <v>0</v>
      </c>
      <c r="G11" s="22">
        <v>1</v>
      </c>
      <c r="H11" s="22">
        <v>1</v>
      </c>
      <c r="I11" s="22">
        <v>0</v>
      </c>
      <c r="J11" s="22">
        <v>0</v>
      </c>
      <c r="K11" s="22">
        <v>0</v>
      </c>
      <c r="L11" s="22">
        <v>1</v>
      </c>
      <c r="M11" s="22">
        <v>0</v>
      </c>
      <c r="N11" s="22">
        <v>1</v>
      </c>
      <c r="O11" s="5">
        <v>1</v>
      </c>
      <c r="P11" s="6">
        <f t="shared" si="0"/>
        <v>6</v>
      </c>
      <c r="Q11" s="7">
        <f t="shared" si="1"/>
        <v>50</v>
      </c>
      <c r="R11" s="14"/>
      <c r="S11" s="15"/>
      <c r="T11" s="15"/>
      <c r="U11" s="15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s="17" customFormat="1" ht="30" customHeight="1" x14ac:dyDescent="0.3">
      <c r="A12" s="23" t="s">
        <v>21</v>
      </c>
      <c r="B12" s="22" t="s">
        <v>6</v>
      </c>
      <c r="C12" s="22" t="s">
        <v>23</v>
      </c>
      <c r="D12" s="22">
        <v>1</v>
      </c>
      <c r="E12" s="22">
        <v>1</v>
      </c>
      <c r="F12" s="22">
        <v>0</v>
      </c>
      <c r="G12" s="22">
        <v>1</v>
      </c>
      <c r="H12" s="22">
        <v>1</v>
      </c>
      <c r="I12" s="22">
        <v>1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5">
        <v>0</v>
      </c>
      <c r="P12" s="6">
        <f t="shared" si="0"/>
        <v>5</v>
      </c>
      <c r="Q12" s="7">
        <f t="shared" si="1"/>
        <v>41.666666666666664</v>
      </c>
      <c r="R12" s="18"/>
      <c r="S12" s="15"/>
      <c r="T12" s="15"/>
      <c r="U12" s="15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s="17" customFormat="1" ht="30" customHeight="1" x14ac:dyDescent="0.3">
      <c r="A13" s="23" t="s">
        <v>15</v>
      </c>
      <c r="B13" s="22" t="s">
        <v>6</v>
      </c>
      <c r="C13" s="22" t="s">
        <v>17</v>
      </c>
      <c r="D13" s="22">
        <v>1</v>
      </c>
      <c r="E13" s="22">
        <v>1</v>
      </c>
      <c r="F13" s="22">
        <v>1</v>
      </c>
      <c r="G13" s="22">
        <v>1</v>
      </c>
      <c r="H13" s="22">
        <v>1</v>
      </c>
      <c r="I13" s="22">
        <v>0</v>
      </c>
      <c r="J13" s="22">
        <v>0</v>
      </c>
      <c r="K13" s="22">
        <v>1</v>
      </c>
      <c r="L13" s="22">
        <v>1</v>
      </c>
      <c r="M13" s="22">
        <v>1</v>
      </c>
      <c r="N13" s="22">
        <v>0</v>
      </c>
      <c r="O13" s="5">
        <v>0</v>
      </c>
      <c r="P13" s="6">
        <f t="shared" si="0"/>
        <v>8</v>
      </c>
      <c r="Q13" s="7">
        <f t="shared" si="1"/>
        <v>66.666666666666671</v>
      </c>
      <c r="R13" s="18"/>
      <c r="S13" s="15"/>
      <c r="T13" s="15"/>
      <c r="U13" s="15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s="17" customFormat="1" ht="30" customHeight="1" x14ac:dyDescent="0.3">
      <c r="A14" s="23" t="s">
        <v>22</v>
      </c>
      <c r="B14" s="22" t="s">
        <v>6</v>
      </c>
      <c r="C14" s="22" t="s">
        <v>8</v>
      </c>
      <c r="D14" s="22">
        <v>0</v>
      </c>
      <c r="E14" s="22">
        <v>1</v>
      </c>
      <c r="F14" s="22">
        <v>1</v>
      </c>
      <c r="G14" s="22">
        <v>0</v>
      </c>
      <c r="H14" s="22">
        <v>1</v>
      </c>
      <c r="I14" s="22">
        <v>0</v>
      </c>
      <c r="J14" s="22">
        <v>1</v>
      </c>
      <c r="K14" s="22">
        <v>0</v>
      </c>
      <c r="L14" s="22">
        <v>1</v>
      </c>
      <c r="M14" s="22">
        <v>1</v>
      </c>
      <c r="N14" s="22">
        <v>0</v>
      </c>
      <c r="O14" s="5">
        <v>0</v>
      </c>
      <c r="P14" s="6">
        <f t="shared" si="0"/>
        <v>6</v>
      </c>
      <c r="Q14" s="7">
        <f t="shared" si="1"/>
        <v>50</v>
      </c>
      <c r="R14" s="18"/>
      <c r="S14" s="15"/>
      <c r="T14" s="15"/>
      <c r="U14" s="15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s="17" customFormat="1" ht="30" customHeight="1" x14ac:dyDescent="0.3">
      <c r="A15" s="23" t="s">
        <v>27</v>
      </c>
      <c r="B15" s="22" t="s">
        <v>6</v>
      </c>
      <c r="C15" s="22" t="s">
        <v>11</v>
      </c>
      <c r="D15" s="38" t="s">
        <v>28</v>
      </c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5">
        <v>1</v>
      </c>
      <c r="P15" s="6"/>
      <c r="Q15" s="7"/>
      <c r="R15" s="18"/>
      <c r="S15" s="15"/>
      <c r="T15" s="15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s="17" customFormat="1" ht="30" customHeight="1" x14ac:dyDescent="0.3">
      <c r="A16" s="23" t="s">
        <v>16</v>
      </c>
      <c r="B16" s="22" t="s">
        <v>6</v>
      </c>
      <c r="C16" s="22" t="s">
        <v>11</v>
      </c>
      <c r="D16" s="22">
        <v>0</v>
      </c>
      <c r="E16" s="22">
        <v>1</v>
      </c>
      <c r="F16" s="22">
        <v>1</v>
      </c>
      <c r="G16" s="22">
        <v>0</v>
      </c>
      <c r="H16" s="22">
        <v>1</v>
      </c>
      <c r="I16" s="22">
        <v>1</v>
      </c>
      <c r="J16" s="22">
        <v>1</v>
      </c>
      <c r="K16" s="22">
        <v>1</v>
      </c>
      <c r="L16" s="22">
        <v>0</v>
      </c>
      <c r="M16" s="22">
        <v>1</v>
      </c>
      <c r="N16" s="22">
        <v>1</v>
      </c>
      <c r="O16" s="41"/>
      <c r="P16" s="6">
        <f t="shared" si="0"/>
        <v>8</v>
      </c>
      <c r="Q16" s="7">
        <f t="shared" si="1"/>
        <v>66.666666666666671</v>
      </c>
      <c r="R16" s="18"/>
      <c r="S16" s="15"/>
      <c r="T16" s="15"/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s="13" customFormat="1" ht="32.1" customHeight="1" x14ac:dyDescent="0.25">
      <c r="A17" s="24" t="s">
        <v>7</v>
      </c>
      <c r="B17" s="24"/>
      <c r="C17" s="24"/>
      <c r="D17" s="8">
        <f>SUM(D6:D16)/10*100</f>
        <v>70</v>
      </c>
      <c r="E17" s="8">
        <f t="shared" ref="E17:O17" si="2">SUM(E6:E16)/10*100</f>
        <v>100</v>
      </c>
      <c r="F17" s="8">
        <f>SUM(F6:F16)/10*100</f>
        <v>80</v>
      </c>
      <c r="G17" s="8">
        <f>SUM(G6:G16)/10*100</f>
        <v>80</v>
      </c>
      <c r="H17" s="8">
        <f t="shared" si="2"/>
        <v>100</v>
      </c>
      <c r="I17" s="8">
        <f>SUM(I6:I16)/10*100</f>
        <v>60</v>
      </c>
      <c r="J17" s="8">
        <f>SUM(J6:J16)/10*100</f>
        <v>60</v>
      </c>
      <c r="K17" s="8">
        <f>SUM(K6:K16)/10*100</f>
        <v>70</v>
      </c>
      <c r="L17" s="8">
        <f t="shared" si="2"/>
        <v>70</v>
      </c>
      <c r="M17" s="8">
        <f t="shared" si="2"/>
        <v>80</v>
      </c>
      <c r="N17" s="8">
        <f t="shared" si="2"/>
        <v>70</v>
      </c>
      <c r="O17" s="8">
        <f>SUM(O6:O16)/10*100</f>
        <v>70</v>
      </c>
      <c r="P17" s="9"/>
      <c r="Q17" s="8"/>
      <c r="R17" s="10"/>
      <c r="S17" s="11"/>
      <c r="T17" s="11"/>
      <c r="U17" s="11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20.100000000000001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</sheetData>
  <mergeCells count="9">
    <mergeCell ref="A17:C17"/>
    <mergeCell ref="A1:Q1"/>
    <mergeCell ref="A2:Q2"/>
    <mergeCell ref="A3:Q3"/>
    <mergeCell ref="A4:A5"/>
    <mergeCell ref="B4:B5"/>
    <mergeCell ref="C4:C5"/>
    <mergeCell ref="D4:Q4"/>
    <mergeCell ref="D15:N1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7:O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Gobernación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2023-12-19T19:24:09Z</dcterms:modified>
</cp:coreProperties>
</file>