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. Inspección y Vigilancia\"/>
    </mc:Choice>
  </mc:AlternateContent>
  <xr:revisionPtr revIDLastSave="0" documentId="13_ncr:1_{8908A5E7-07AF-423B-8159-87D24818EB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Inspección " sheetId="1" r:id="rId1"/>
  </sheets>
  <calcPr calcId="191029"/>
</workbook>
</file>

<file path=xl/calcChain.xml><?xml version="1.0" encoding="utf-8"?>
<calcChain xmlns="http://schemas.openxmlformats.org/spreadsheetml/2006/main">
  <c r="Q12" i="1" l="1"/>
  <c r="P12" i="1"/>
  <c r="I14" i="1" l="1"/>
  <c r="D14" i="1" l="1"/>
  <c r="E14" i="1"/>
  <c r="F14" i="1"/>
  <c r="G14" i="1"/>
  <c r="H14" i="1"/>
  <c r="J14" i="1"/>
  <c r="K14" i="1"/>
  <c r="L14" i="1"/>
  <c r="M14" i="1"/>
  <c r="N14" i="1"/>
  <c r="O14" i="1"/>
  <c r="P7" i="1" l="1"/>
  <c r="P8" i="1"/>
  <c r="P9" i="1"/>
  <c r="P10" i="1"/>
  <c r="P11" i="1"/>
  <c r="P13" i="1"/>
  <c r="P6" i="1"/>
  <c r="Q6" i="1" l="1"/>
  <c r="Q11" i="1"/>
  <c r="Q10" i="1"/>
  <c r="Q9" i="1"/>
  <c r="Q8" i="1"/>
  <c r="Q7" i="1"/>
  <c r="Q13" i="1" l="1"/>
</calcChain>
</file>

<file path=xl/sharedStrings.xml><?xml version="1.0" encoding="utf-8"?>
<sst xmlns="http://schemas.openxmlformats.org/spreadsheetml/2006/main" count="35" uniqueCount="25">
  <si>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</si>
  <si>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</si>
  <si>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</si>
  <si>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</si>
  <si>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</si>
  <si>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</si>
  <si>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</si>
  <si>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</si>
  <si>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</si>
  <si>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</si>
  <si>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</si>
  <si>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</si>
  <si>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</si>
  <si>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>Emmanuel Alejandro Puerto Covarrubias</t>
  </si>
  <si>
    <t xml:space="preserve">Iván Ricardo Chávez Gómez </t>
  </si>
  <si>
    <t>Estefanía Juarez Limón</t>
  </si>
  <si>
    <t>Fabian Aceves Dávalos</t>
  </si>
  <si>
    <t>Gabriela Alejandra Magaña Enríquez</t>
  </si>
  <si>
    <t>Dulce Sarahí Cortes Vite</t>
  </si>
  <si>
    <t>José Pedro Kumamoto Aguilar</t>
  </si>
  <si>
    <t>PRI</t>
  </si>
  <si>
    <t xml:space="preserve">COMISIÓN COLEGIADA Y PERMANENTE DE INSPECCIÓN Y VIGILANCIA </t>
  </si>
  <si>
    <t>ESTADÍSTICA DE ASISTENCIA 2023</t>
  </si>
  <si>
    <t>Mariana Hernández González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</si>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</sst>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8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l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INSPECCIÓN Y VIGILANCIA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5411612014032926E-2"/>
          <c:y val="3.5692946019722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Inspección '!$A$6:$A$13</c:f>
              <c:strCache>
                <c:ptCount val="8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Mariana Hernández González</c:v>
                </c:pt>
                <c:pt idx="7">
                  <c:v>José Pedro Kumamoto Aguilar</c:v>
                </c:pt>
              </c:strCache>
            </c:strRef>
          </c:cat>
          <c:val>
            <c:numRef>
              <c:f>'Estadística Inspección '!$P$6:$P$13</c:f>
              <c:numCache>
                <c:formatCode>0</c:formatCode>
                <c:ptCount val="8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5</c:v>
                </c:pt>
                <c:pt idx="5">
                  <c:v>10</c:v>
                </c:pt>
                <c:pt idx="6">
                  <c:v>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E-4304-9DE8-29BB3D47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84920"/>
        <c:axId val="316185704"/>
      </c:barChart>
      <c:catAx>
        <c:axId val="316184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5704"/>
        <c:crosses val="autoZero"/>
        <c:auto val="1"/>
        <c:lblAlgn val="ctr"/>
        <c:lblOffset val="100"/>
        <c:tickLblSkip val="1"/>
        <c:noMultiLvlLbl val="0"/>
      </c:catAx>
      <c:valAx>
        <c:axId val="3161857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9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2.1951351427792386E-2"/>
          <c:y val="2.425487161223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DA-4FA2-B0CA-0782015D8CD9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DA-4FA2-B0CA-0782015D8CD9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DA-4FA2-B0CA-0782015D8CD9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DA-4FA2-B0CA-0782015D8CD9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DA-4FA2-B0CA-0782015D8CD9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DA-4FA2-B0CA-0782015D8CD9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DA-4FA2-B0CA-0782015D8CD9}"/>
              </c:ext>
            </c:extLst>
          </c:dPt>
          <c:dPt>
            <c:idx val="7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DDA-4FA2-B0CA-0782015D8CD9}"/>
              </c:ext>
            </c:extLst>
          </c:dPt>
          <c:dPt>
            <c:idx val="8"/>
            <c:bubble3D val="0"/>
            <c:spPr>
              <a:solidFill>
                <a:schemeClr val="accent5">
                  <a:tint val="1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DDA-4FA2-B0CA-0782015D8CD9}"/>
              </c:ext>
            </c:extLst>
          </c:dPt>
          <c:dPt>
            <c:idx val="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DDA-4FA2-B0CA-0782015D8CD9}"/>
              </c:ext>
            </c:extLst>
          </c:dPt>
          <c:dPt>
            <c:idx val="10"/>
            <c:bubble3D val="0"/>
            <c:spPr>
              <a:solidFill>
                <a:schemeClr val="accent5">
                  <a:tint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DDA-4FA2-B0CA-0782015D8CD9}"/>
              </c:ext>
            </c:extLst>
          </c:dPt>
          <c:cat>
            <c:strRef>
              <c:f>'Estadística Inspección '!$A$6:$A$13</c:f>
              <c:strCache>
                <c:ptCount val="8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Mariana Hernández González</c:v>
                </c:pt>
                <c:pt idx="7">
                  <c:v>José Pedro Kumamoto Aguilar</c:v>
                </c:pt>
              </c:strCache>
            </c:strRef>
          </c:cat>
          <c:val>
            <c:numRef>
              <c:f>'Estadística Inspección '!$Q$6:$Q$13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DA-4FA2-B0CA-0782015D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</a:t>
            </a:r>
            <a:r>
              <a:rPr lang="es-MX" sz="1000" baseline="0">
                <a:latin typeface="Century Gothic" pitchFamily="34" charset="0"/>
              </a:rPr>
              <a:t>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788436399734834E-2"/>
          <c:y val="2.606778237123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Inspección '!$D$5:$O$5</c:f>
              <c:numCache>
                <c:formatCode>m/d/yyyy</c:formatCode>
                <c:ptCount val="12"/>
                <c:pt idx="0">
                  <c:v>44946</c:v>
                </c:pt>
                <c:pt idx="1">
                  <c:v>44979</c:v>
                </c:pt>
                <c:pt idx="2">
                  <c:v>45007</c:v>
                </c:pt>
                <c:pt idx="3">
                  <c:v>45036</c:v>
                </c:pt>
                <c:pt idx="4">
                  <c:v>45064</c:v>
                </c:pt>
                <c:pt idx="5">
                  <c:v>45098</c:v>
                </c:pt>
                <c:pt idx="6">
                  <c:v>45120</c:v>
                </c:pt>
                <c:pt idx="7">
                  <c:v>45154</c:v>
                </c:pt>
                <c:pt idx="8">
                  <c:v>45196</c:v>
                </c:pt>
                <c:pt idx="9">
                  <c:v>45215</c:v>
                </c:pt>
                <c:pt idx="10">
                  <c:v>45246</c:v>
                </c:pt>
                <c:pt idx="11">
                  <c:v>45275</c:v>
                </c:pt>
              </c:numCache>
            </c:numRef>
          </c:cat>
          <c:val>
            <c:numRef>
              <c:f>'Estadística Inspección '!$D$14:$O$14</c:f>
              <c:numCache>
                <c:formatCode>0</c:formatCode>
                <c:ptCount val="12"/>
                <c:pt idx="0">
                  <c:v>85.714285714285708</c:v>
                </c:pt>
                <c:pt idx="1">
                  <c:v>100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57.142857142857139</c:v>
                </c:pt>
                <c:pt idx="5">
                  <c:v>85.714285714285708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C-4E52-A3BF-88164261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6190408"/>
        <c:axId val="316184136"/>
        <c:axId val="0"/>
      </c:bar3DChart>
      <c:catAx>
        <c:axId val="31619040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136"/>
        <c:crosses val="autoZero"/>
        <c:auto val="0"/>
        <c:lblAlgn val="ctr"/>
        <c:lblOffset val="100"/>
        <c:noMultiLvlLbl val="0"/>
      </c:catAx>
      <c:valAx>
        <c:axId val="3161841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90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240243</xdr:colOff>
      <xdr:row>14</xdr:row>
      <xdr:rowOff>247382</xdr:rowOff>
    </xdr:from>
    <xdr:to>
      <xdr:col>16</xdr:col>
      <xdr:colOff>66675</xdr:colOff>
      <xdr:row>34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644524</xdr:colOff>
      <xdr:row>14</xdr:row>
      <xdr:rowOff>243681</xdr:rowOff>
    </xdr:from>
    <xdr:to>
      <xdr:col>6</xdr:col>
      <xdr:colOff>390525</xdr:colOff>
      <xdr:row>34</xdr:row>
      <xdr:rowOff>85724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36</xdr:row>
      <xdr:rowOff>10583</xdr:rowOff>
    </xdr:from>
    <xdr:to>
      <xdr:col>11</xdr:col>
      <xdr:colOff>933450</xdr:colOff>
      <xdr:row>59</xdr:row>
      <xdr:rowOff>28575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766226</xdr:colOff>
      <xdr:row>0</xdr:row>
      <xdr:rowOff>46567</xdr:rowOff>
    </xdr:from>
    <xdr:to>
      <xdr:col>16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5.1" customHeight="1" x14ac:dyDescent="0.25">
      <c r="A3" s="33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0" customFormat="1" ht="32.1" customHeight="1" x14ac:dyDescent="0.3">
      <c r="A4" s="36" t="s">
        <v>1</v>
      </c>
      <c r="B4" s="36" t="s">
        <v>2</v>
      </c>
      <c r="C4" s="36" t="s">
        <v>3</v>
      </c>
      <c r="D4" s="37" t="s">
        <v>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7"/>
      <c r="S4" s="8"/>
      <c r="T4" s="8"/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s="10" customFormat="1" ht="39.950000000000003" customHeight="1" x14ac:dyDescent="0.3">
      <c r="A5" s="36"/>
      <c r="B5" s="36"/>
      <c r="C5" s="36"/>
      <c r="D5" s="15">
        <v>44946</v>
      </c>
      <c r="E5" s="15">
        <v>44979</v>
      </c>
      <c r="F5" s="15">
        <v>45007</v>
      </c>
      <c r="G5" s="15">
        <v>45036</v>
      </c>
      <c r="H5" s="15">
        <v>45064</v>
      </c>
      <c r="I5" s="15">
        <v>45098</v>
      </c>
      <c r="J5" s="15">
        <v>45120</v>
      </c>
      <c r="K5" s="15">
        <v>45154</v>
      </c>
      <c r="L5" s="15">
        <v>45196</v>
      </c>
      <c r="M5" s="15">
        <v>45215</v>
      </c>
      <c r="N5" s="15">
        <v>45246</v>
      </c>
      <c r="O5" s="15">
        <v>45275</v>
      </c>
      <c r="P5" s="16" t="s">
        <v>4</v>
      </c>
      <c r="Q5" s="16" t="s">
        <v>10</v>
      </c>
      <c r="R5" s="7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1" customFormat="1" ht="30" customHeight="1" x14ac:dyDescent="0.25">
      <c r="A6" s="17" t="s">
        <v>14</v>
      </c>
      <c r="B6" s="18" t="s">
        <v>12</v>
      </c>
      <c r="C6" s="18" t="s">
        <v>5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>
        <v>1</v>
      </c>
      <c r="N6" s="19">
        <v>1</v>
      </c>
      <c r="O6" s="20">
        <v>1</v>
      </c>
      <c r="P6" s="21">
        <f>SUM(D6:O6)</f>
        <v>12</v>
      </c>
      <c r="Q6" s="22">
        <f>(P6*100)/($P$6)</f>
        <v>100</v>
      </c>
      <c r="R6" s="4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0" customHeight="1" x14ac:dyDescent="0.25">
      <c r="A7" s="17" t="s">
        <v>15</v>
      </c>
      <c r="B7" s="18" t="s">
        <v>6</v>
      </c>
      <c r="C7" s="18" t="s">
        <v>5</v>
      </c>
      <c r="D7" s="18">
        <v>1</v>
      </c>
      <c r="E7" s="18">
        <v>1</v>
      </c>
      <c r="F7" s="18">
        <v>0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>
        <v>1</v>
      </c>
      <c r="N7" s="19">
        <v>1</v>
      </c>
      <c r="O7" s="20">
        <v>1</v>
      </c>
      <c r="P7" s="21">
        <f t="shared" ref="P7:P13" si="0">SUM(D7:O7)</f>
        <v>11</v>
      </c>
      <c r="Q7" s="22">
        <f>(P7*100)/($P$7)</f>
        <v>100</v>
      </c>
      <c r="R7" s="4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0" customHeight="1" x14ac:dyDescent="0.25">
      <c r="A8" s="17" t="s">
        <v>16</v>
      </c>
      <c r="B8" s="18" t="s">
        <v>6</v>
      </c>
      <c r="C8" s="18" t="s">
        <v>5</v>
      </c>
      <c r="D8" s="18">
        <v>1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0</v>
      </c>
      <c r="K8" s="18">
        <v>1</v>
      </c>
      <c r="L8" s="18">
        <v>1</v>
      </c>
      <c r="M8" s="19">
        <v>1</v>
      </c>
      <c r="N8" s="19">
        <v>1</v>
      </c>
      <c r="O8" s="20">
        <v>1</v>
      </c>
      <c r="P8" s="21">
        <f t="shared" si="0"/>
        <v>11</v>
      </c>
      <c r="Q8" s="22">
        <f>(P8*100)/($P$8)</f>
        <v>100</v>
      </c>
      <c r="R8" s="4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0" customHeight="1" x14ac:dyDescent="0.25">
      <c r="A9" s="17" t="s">
        <v>17</v>
      </c>
      <c r="B9" s="18" t="s">
        <v>6</v>
      </c>
      <c r="C9" s="18" t="s">
        <v>5</v>
      </c>
      <c r="D9" s="18">
        <v>1</v>
      </c>
      <c r="E9" s="18">
        <v>1</v>
      </c>
      <c r="F9" s="18">
        <v>0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9">
        <v>1</v>
      </c>
      <c r="N9" s="19">
        <v>1</v>
      </c>
      <c r="O9" s="20">
        <v>1</v>
      </c>
      <c r="P9" s="21">
        <f t="shared" si="0"/>
        <v>11</v>
      </c>
      <c r="Q9" s="22">
        <f>(P9*100)/($P$9)</f>
        <v>100</v>
      </c>
      <c r="R9" s="4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0" customHeight="1" x14ac:dyDescent="0.25">
      <c r="A10" s="17" t="s">
        <v>18</v>
      </c>
      <c r="B10" s="18" t="s">
        <v>6</v>
      </c>
      <c r="C10" s="18" t="s">
        <v>20</v>
      </c>
      <c r="D10" s="18">
        <v>1</v>
      </c>
      <c r="E10" s="18">
        <v>1</v>
      </c>
      <c r="F10" s="18">
        <v>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>
        <v>1</v>
      </c>
      <c r="N10" s="19">
        <v>0</v>
      </c>
      <c r="O10" s="20">
        <v>1</v>
      </c>
      <c r="P10" s="21">
        <f t="shared" si="0"/>
        <v>5</v>
      </c>
      <c r="Q10" s="22">
        <f>(P10*100)/($P$10)</f>
        <v>100</v>
      </c>
      <c r="R10" s="4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0" customHeight="1" x14ac:dyDescent="0.25">
      <c r="A11" s="17" t="s">
        <v>13</v>
      </c>
      <c r="B11" s="18" t="s">
        <v>6</v>
      </c>
      <c r="C11" s="18" t="s">
        <v>8</v>
      </c>
      <c r="D11" s="18">
        <v>1</v>
      </c>
      <c r="E11" s="18">
        <v>1</v>
      </c>
      <c r="F11" s="18">
        <v>1</v>
      </c>
      <c r="G11" s="18">
        <v>1</v>
      </c>
      <c r="H11" s="18">
        <v>0</v>
      </c>
      <c r="I11" s="18">
        <v>1</v>
      </c>
      <c r="J11" s="18">
        <v>1</v>
      </c>
      <c r="K11" s="18">
        <v>1</v>
      </c>
      <c r="L11" s="18">
        <v>1</v>
      </c>
      <c r="M11" s="19">
        <v>0</v>
      </c>
      <c r="N11" s="19">
        <v>1</v>
      </c>
      <c r="O11" s="20">
        <v>1</v>
      </c>
      <c r="P11" s="21">
        <f t="shared" si="0"/>
        <v>10</v>
      </c>
      <c r="Q11" s="22">
        <f>(P11*100)/($P$11)</f>
        <v>100</v>
      </c>
      <c r="R11" s="4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" customFormat="1" ht="30" customHeight="1" x14ac:dyDescent="0.25">
      <c r="A12" s="17" t="s">
        <v>23</v>
      </c>
      <c r="B12" s="18" t="s">
        <v>6</v>
      </c>
      <c r="C12" s="18" t="s">
        <v>11</v>
      </c>
      <c r="D12" s="41" t="s">
        <v>24</v>
      </c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20">
        <v>1</v>
      </c>
      <c r="P12" s="21">
        <f t="shared" si="0"/>
        <v>1</v>
      </c>
      <c r="Q12" s="22">
        <f>(P12*100)/($P$11)</f>
        <v>10</v>
      </c>
      <c r="R12" s="4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1" customFormat="1" ht="30" customHeight="1" x14ac:dyDescent="0.25">
      <c r="A13" s="17" t="s">
        <v>19</v>
      </c>
      <c r="B13" s="18" t="s">
        <v>6</v>
      </c>
      <c r="C13" s="23" t="s">
        <v>11</v>
      </c>
      <c r="D13" s="23">
        <v>0</v>
      </c>
      <c r="E13" s="23">
        <v>1</v>
      </c>
      <c r="F13" s="23">
        <v>1</v>
      </c>
      <c r="G13" s="23">
        <v>0</v>
      </c>
      <c r="H13" s="23">
        <v>0</v>
      </c>
      <c r="I13" s="23">
        <v>1</v>
      </c>
      <c r="J13" s="23">
        <v>1</v>
      </c>
      <c r="K13" s="23">
        <v>1</v>
      </c>
      <c r="L13" s="23">
        <v>1</v>
      </c>
      <c r="M13" s="40">
        <v>0</v>
      </c>
      <c r="N13" s="40">
        <v>1</v>
      </c>
      <c r="O13" s="20">
        <v>0</v>
      </c>
      <c r="P13" s="21">
        <f t="shared" si="0"/>
        <v>7</v>
      </c>
      <c r="Q13" s="22">
        <f>(P13*100)/($P$13)</f>
        <v>100</v>
      </c>
      <c r="R13" s="6"/>
      <c r="S13" s="5"/>
      <c r="T13" s="5"/>
      <c r="U13" s="5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14" customFormat="1" ht="32.1" customHeight="1" x14ac:dyDescent="0.2">
      <c r="A14" s="26" t="s">
        <v>7</v>
      </c>
      <c r="B14" s="26"/>
      <c r="C14" s="26"/>
      <c r="D14" s="24">
        <f>SUM(D6:D13)/7*100</f>
        <v>85.714285714285708</v>
      </c>
      <c r="E14" s="24">
        <f t="shared" ref="E14:O14" si="1">SUM(E6:E13)/7*100</f>
        <v>100</v>
      </c>
      <c r="F14" s="24">
        <f t="shared" si="1"/>
        <v>71.428571428571431</v>
      </c>
      <c r="G14" s="24">
        <f t="shared" si="1"/>
        <v>71.428571428571431</v>
      </c>
      <c r="H14" s="24">
        <f t="shared" si="1"/>
        <v>57.142857142857139</v>
      </c>
      <c r="I14" s="24">
        <f>SUM(I6:I13)/7*100</f>
        <v>85.714285714285708</v>
      </c>
      <c r="J14" s="24">
        <f t="shared" si="1"/>
        <v>71.428571428571431</v>
      </c>
      <c r="K14" s="24">
        <f t="shared" si="1"/>
        <v>85.714285714285708</v>
      </c>
      <c r="L14" s="24">
        <f t="shared" si="1"/>
        <v>85.714285714285708</v>
      </c>
      <c r="M14" s="24">
        <f t="shared" si="1"/>
        <v>71.428571428571431</v>
      </c>
      <c r="N14" s="24">
        <f t="shared" si="1"/>
        <v>85.714285714285708</v>
      </c>
      <c r="O14" s="24">
        <f t="shared" si="1"/>
        <v>100</v>
      </c>
      <c r="P14" s="25"/>
      <c r="Q14" s="24"/>
      <c r="R14" s="11"/>
      <c r="S14" s="12"/>
      <c r="T14" s="12"/>
      <c r="U14" s="12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20.10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</sheetData>
  <mergeCells count="9">
    <mergeCell ref="A14:C14"/>
    <mergeCell ref="A1:Q1"/>
    <mergeCell ref="A2:Q2"/>
    <mergeCell ref="A3:Q3"/>
    <mergeCell ref="A4:A5"/>
    <mergeCell ref="B4:B5"/>
    <mergeCell ref="C4:C5"/>
    <mergeCell ref="D4:Q4"/>
    <mergeCell ref="D12:N12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4: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Inspección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2023-12-19T19:41:16Z</dcterms:modified>
</cp:coreProperties>
</file>