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IX. Hacienda, Patrimonio y Presupuestos\"/>
    </mc:Choice>
  </mc:AlternateContent>
  <xr:revisionPtr revIDLastSave="0" documentId="13_ncr:1_{D7AAAA0F-D58F-4448-BBB1-75206E56B11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Hacienda" sheetId="1" r:id="rId1"/>
  </sheets>
  <calcPr calcId="191029"/>
</workbook>
</file>

<file path=xl/calcChain.xml><?xml version="1.0" encoding="utf-8"?>
<calcChain xmlns="http://schemas.openxmlformats.org/spreadsheetml/2006/main">
  <c r="S15" i="1" l="1"/>
  <c r="R15" i="1"/>
  <c r="P17" i="1" l="1"/>
  <c r="G17" i="1" l="1"/>
  <c r="D17" i="1" l="1"/>
  <c r="O17" i="1" l="1"/>
  <c r="K17" i="1" l="1"/>
  <c r="R6" i="1" l="1"/>
  <c r="S6" i="1" s="1"/>
  <c r="Q17" i="1"/>
  <c r="N17" i="1"/>
  <c r="M17" i="1"/>
  <c r="L17" i="1"/>
  <c r="J17" i="1"/>
  <c r="I17" i="1"/>
  <c r="H17" i="1"/>
  <c r="F17" i="1"/>
  <c r="E17" i="1"/>
  <c r="R7" i="1"/>
  <c r="R8" i="1"/>
  <c r="R9" i="1"/>
  <c r="R10" i="1"/>
  <c r="R11" i="1"/>
  <c r="R12" i="1"/>
  <c r="R13" i="1"/>
  <c r="R14" i="1"/>
  <c r="R16" i="1"/>
  <c r="S11" i="1" l="1"/>
  <c r="S16" i="1"/>
  <c r="S7" i="1"/>
  <c r="S14" i="1"/>
  <c r="S13" i="1"/>
  <c r="S9" i="1"/>
  <c r="S10" i="1"/>
  <c r="S12" i="1"/>
  <c r="S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1" authorId="0" shapeId="0" xr:uid="{E9B2DEA0-8202-4F3E-A057-84C78896483A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F11" authorId="0" shapeId="0" xr:uid="{B87367C6-D3E0-4BEF-8C78-A69EA975F241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H11" authorId="0" shapeId="0" xr:uid="{43032A27-1220-47BC-9E3E-09169FCDAC27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I11" authorId="0" shapeId="0" xr:uid="{1AFD81B0-E402-4B38-BC89-AAD223B55AF4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L12" authorId="0" shapeId="0" xr:uid="{254E21A4-8C89-42E1-8BA1-949DB3BE4B16}">
      <text>
        <r>
          <rPr>
            <b/>
            <sz val="9"/>
            <color indexed="81"/>
            <rFont val="Tahoma"/>
            <charset val="1"/>
          </rPr>
          <t xml:space="preserve">Ausencia justificada
</t>
        </r>
      </text>
    </comment>
    <comment ref="L13" authorId="0" shapeId="0" xr:uid="{B30AA04B-54F6-4DD5-9F0F-A9CBF7D98822}">
      <text>
        <r>
          <rPr>
            <b/>
            <sz val="9"/>
            <color indexed="81"/>
            <rFont val="Tahoma"/>
            <charset val="1"/>
          </rPr>
          <t xml:space="preserve">Ausencia justificada
</t>
        </r>
      </text>
    </comment>
    <comment ref="M13" authorId="0" shapeId="0" xr:uid="{8DF798D2-FB88-45BF-869B-A0B82298057B}">
      <text>
        <r>
          <rPr>
            <b/>
            <sz val="9"/>
            <color indexed="81"/>
            <rFont val="Tahoma"/>
            <charset val="1"/>
          </rPr>
          <t xml:space="preserve">Ausencia justificada
</t>
        </r>
      </text>
    </comment>
    <comment ref="L14" authorId="0" shapeId="0" xr:uid="{3A01EF1E-11F9-4D0E-9FA1-814499974BB4}">
      <text>
        <r>
          <rPr>
            <b/>
            <sz val="9"/>
            <color indexed="81"/>
            <rFont val="Tahoma"/>
            <charset val="1"/>
          </rPr>
          <t xml:space="preserve">Ausencia justificada
</t>
        </r>
      </text>
    </comment>
    <comment ref="L16" authorId="0" shapeId="0" xr:uid="{CD9AB17C-61B6-4892-AC9B-B3BD9AA3CAE8}">
      <text>
        <r>
          <rPr>
            <b/>
            <sz val="9"/>
            <color indexed="81"/>
            <rFont val="Tahoma"/>
            <charset val="1"/>
          </rPr>
          <t xml:space="preserve">Ausencia justificada
</t>
        </r>
      </text>
    </comment>
    <comment ref="M16" authorId="0" shapeId="0" xr:uid="{5CCBCDE8-0285-4248-B0D5-47A089FDC47B}">
      <text>
        <r>
          <rPr>
            <b/>
            <sz val="9"/>
            <color indexed="81"/>
            <rFont val="Tahoma"/>
            <charset val="1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<sst xmlns="http://schemas.openxmlformats.org/spreadsheetml/2006/main" count="44" uniqueCount="29">
  <si>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</si>
  <si>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</si>
  <si>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</si>
  <si>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</si>
  <si>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</si>
  <si>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</si>
  <si>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</si>
  <si>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</si>
  <si>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</si>
  <si>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</si>
  <si>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</si>
  <si>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PRI</t>
  </si>
  <si>
    <t>Claudio Alberto De Angelis Martínez</t>
  </si>
  <si>
    <t>Manuel Rodrigo Escoto Leal</t>
  </si>
  <si>
    <t>Nancy Naraly González Ramírez</t>
  </si>
  <si>
    <t>Sandra Graciela Vizcaino Meza</t>
  </si>
  <si>
    <t>Fabian Aceves Dávalos</t>
  </si>
  <si>
    <t>Omar Antonio Borboa Becerra</t>
  </si>
  <si>
    <t>Dulce Sarahí Cortes Vite</t>
  </si>
  <si>
    <t>José Pedro Kumamoto Aguilar</t>
  </si>
  <si>
    <t>Alberto Uribe Camacho</t>
  </si>
  <si>
    <t>Presidente</t>
  </si>
  <si>
    <t>FUTURO</t>
  </si>
  <si>
    <t>PAN</t>
  </si>
  <si>
    <t>COMISIÓN COLEGIADA Y PERMANENTE DE HACIENDA, PATRIMONIO Y PRESUPUESTOS</t>
  </si>
  <si>
    <t>ESTADÍSTICA DE ASISTENCIA 2023</t>
  </si>
  <si>
    <t>Ximena Buenfil Bermejo</t>
  </si>
  <si>
    <t>Mariana Hernández González</t>
  </si>
  <si>
    <t>No se encontraba como Regidora durante estas sesiones, entra por licencia José Pedro Kumamoto por licencia solicitada a partir del 25 de noviembre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</si>
</sst>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4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5" fillId="2" borderId="0" xfId="0" applyFont="1" applyFill="1" applyBorder="1" applyAlignment="1"/>
    <xf numFmtId="0" fontId="5" fillId="2" borderId="0" xfId="0" applyFont="1" applyFill="1" applyAlignment="1"/>
    <xf numFmtId="0" fontId="5" fillId="2" borderId="0" xfId="0" applyFont="1" applyFill="1"/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/>
    <xf numFmtId="0" fontId="7" fillId="2" borderId="1" xfId="0" applyFont="1" applyFill="1" applyBorder="1" applyAlignment="1"/>
    <xf numFmtId="0" fontId="7" fillId="2" borderId="0" xfId="0" applyFont="1" applyFill="1" applyAlignment="1"/>
    <xf numFmtId="0" fontId="7" fillId="2" borderId="0" xfId="0" applyFont="1" applyFill="1"/>
    <xf numFmtId="0" fontId="6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  <xf numFmtId="0" fontId="6" fillId="4" borderId="5" xfId="0" applyNumberFormat="1" applyFont="1" applyFill="1" applyBorder="1" applyAlignment="1">
      <alignment horizontal="center" vertical="center" wrapText="1"/>
    </xf>
    <xf numFmtId="0" fontId="6" fillId="4" borderId="6" xfId="0" applyNumberFormat="1" applyFont="1" applyFill="1" applyBorder="1" applyAlignment="1">
      <alignment horizontal="center" vertical="center" wrapText="1"/>
    </xf>
    <xf numFmtId="0" fontId="4" fillId="4" borderId="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HACIENDA, PATRIMONIO Y PRESUPUESTOS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Hacienda'!$A$6</c:f>
              <c:strCache>
                <c:ptCount val="1"/>
                <c:pt idx="0">
                  <c:v>Manuel Rodrigo Escoto Leal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Hacienda'!$A$6:$A$16</c:f>
              <c:strCache>
                <c:ptCount val="11"/>
                <c:pt idx="0">
                  <c:v>Manuel Rodrigo Escoto Leal</c:v>
                </c:pt>
                <c:pt idx="1">
                  <c:v>Nancy Naraly González Ramírez</c:v>
                </c:pt>
                <c:pt idx="2">
                  <c:v>Ximena Buenfil Bermejo</c:v>
                </c:pt>
                <c:pt idx="3">
                  <c:v>Sandra Graciela Vizcaino Meza</c:v>
                </c:pt>
                <c:pt idx="4">
                  <c:v>Fabian Aceves Dávalos</c:v>
                </c:pt>
                <c:pt idx="5">
                  <c:v>Claudio Alberto De Angelis Martínez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José Pedro Kumamoto Aguilar</c:v>
                </c:pt>
                <c:pt idx="9">
                  <c:v>Mariana Hernández González</c:v>
                </c:pt>
                <c:pt idx="10">
                  <c:v>Alberto Uribe Camacho</c:v>
                </c:pt>
              </c:strCache>
            </c:strRef>
          </c:cat>
          <c:val>
            <c:numRef>
              <c:f>'Estadística Hacienda'!$R$6:$R$16</c:f>
              <c:numCache>
                <c:formatCode>0</c:formatCode>
                <c:ptCount val="11"/>
                <c:pt idx="0">
                  <c:v>14</c:v>
                </c:pt>
                <c:pt idx="1">
                  <c:v>13</c:v>
                </c:pt>
                <c:pt idx="2">
                  <c:v>11</c:v>
                </c:pt>
                <c:pt idx="3">
                  <c:v>14</c:v>
                </c:pt>
                <c:pt idx="4">
                  <c:v>14</c:v>
                </c:pt>
                <c:pt idx="5">
                  <c:v>10</c:v>
                </c:pt>
                <c:pt idx="6">
                  <c:v>10</c:v>
                </c:pt>
                <c:pt idx="7">
                  <c:v>5</c:v>
                </c:pt>
                <c:pt idx="8">
                  <c:v>12</c:v>
                </c:pt>
                <c:pt idx="9">
                  <c:v>1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4-4799-B292-CB2F0354E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468296"/>
        <c:axId val="250467904"/>
      </c:barChart>
      <c:catAx>
        <c:axId val="25046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0467904"/>
        <c:crosses val="autoZero"/>
        <c:auto val="1"/>
        <c:lblAlgn val="ctr"/>
        <c:lblOffset val="100"/>
        <c:noMultiLvlLbl val="0"/>
      </c:catAx>
      <c:valAx>
        <c:axId val="25046790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0468296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HACIENDA, PATRIMONIO Y PRESUPUESTOS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F2-4104-B7F5-B7C05E4F5CEF}"/>
              </c:ext>
            </c:extLst>
          </c:dPt>
          <c:dPt>
            <c:idx val="1"/>
            <c:bubble3D val="0"/>
            <c:spPr>
              <a:solidFill>
                <a:schemeClr val="accent5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F2-4104-B7F5-B7C05E4F5CEF}"/>
              </c:ext>
            </c:extLst>
          </c:dPt>
          <c:dPt>
            <c:idx val="2"/>
            <c:bubble3D val="0"/>
            <c:spPr>
              <a:solidFill>
                <a:schemeClr val="accent5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F2-4104-B7F5-B7C05E4F5CEF}"/>
              </c:ext>
            </c:extLst>
          </c:dPt>
          <c:dPt>
            <c:idx val="3"/>
            <c:bubble3D val="0"/>
            <c:spPr>
              <a:solidFill>
                <a:schemeClr val="accent5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F2-4104-B7F5-B7C05E4F5CEF}"/>
              </c:ext>
            </c:extLst>
          </c:dPt>
          <c:dPt>
            <c:idx val="4"/>
            <c:bubble3D val="0"/>
            <c:spPr>
              <a:solidFill>
                <a:schemeClr val="accent5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5F2-4104-B7F5-B7C05E4F5CEF}"/>
              </c:ext>
            </c:extLst>
          </c:dPt>
          <c:dPt>
            <c:idx val="5"/>
            <c:bubble3D val="0"/>
            <c:spPr>
              <a:solidFill>
                <a:schemeClr val="accent5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5F2-4104-B7F5-B7C05E4F5CEF}"/>
              </c:ext>
            </c:extLst>
          </c:dPt>
          <c:dPt>
            <c:idx val="6"/>
            <c:bubble3D val="0"/>
            <c:spPr>
              <a:solidFill>
                <a:schemeClr val="accent5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5F2-4104-B7F5-B7C05E4F5CEF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5F2-4104-B7F5-B7C05E4F5CEF}"/>
              </c:ext>
            </c:extLst>
          </c:dPt>
          <c:dPt>
            <c:idx val="8"/>
            <c:bubble3D val="0"/>
            <c:spPr>
              <a:solidFill>
                <a:schemeClr val="accent5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5F2-4104-B7F5-B7C05E4F5CEF}"/>
              </c:ext>
            </c:extLst>
          </c:dPt>
          <c:dPt>
            <c:idx val="9"/>
            <c:bubble3D val="0"/>
            <c:spPr>
              <a:solidFill>
                <a:schemeClr val="accent5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5F2-4104-B7F5-B7C05E4F5CEF}"/>
              </c:ext>
            </c:extLst>
          </c:dPt>
          <c:dPt>
            <c:idx val="10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</c:dPt>
          <c:cat>
            <c:strRef>
              <c:f>'Estadística Hacienda'!$A$6:$A$16</c:f>
              <c:strCache>
                <c:ptCount val="11"/>
                <c:pt idx="0">
                  <c:v>Manuel Rodrigo Escoto Leal</c:v>
                </c:pt>
                <c:pt idx="1">
                  <c:v>Nancy Naraly González Ramírez</c:v>
                </c:pt>
                <c:pt idx="2">
                  <c:v>Ximena Buenfil Bermejo</c:v>
                </c:pt>
                <c:pt idx="3">
                  <c:v>Sandra Graciela Vizcaino Meza</c:v>
                </c:pt>
                <c:pt idx="4">
                  <c:v>Fabian Aceves Dávalos</c:v>
                </c:pt>
                <c:pt idx="5">
                  <c:v>Claudio Alberto De Angelis Martínez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José Pedro Kumamoto Aguilar</c:v>
                </c:pt>
                <c:pt idx="9">
                  <c:v>Mariana Hernández González</c:v>
                </c:pt>
                <c:pt idx="10">
                  <c:v>Alberto Uribe Camacho</c:v>
                </c:pt>
              </c:strCache>
            </c:strRef>
          </c:cat>
          <c:val>
            <c:numRef>
              <c:f>'Estadística Hacienda'!$S$6:$S$16</c:f>
              <c:numCache>
                <c:formatCode>0</c:formatCode>
                <c:ptCount val="11"/>
                <c:pt idx="0">
                  <c:v>100</c:v>
                </c:pt>
                <c:pt idx="1">
                  <c:v>92.857142857142861</c:v>
                </c:pt>
                <c:pt idx="2">
                  <c:v>78.571428571428569</c:v>
                </c:pt>
                <c:pt idx="3">
                  <c:v>100</c:v>
                </c:pt>
                <c:pt idx="4">
                  <c:v>100</c:v>
                </c:pt>
                <c:pt idx="5">
                  <c:v>71.428571428571431</c:v>
                </c:pt>
                <c:pt idx="6">
                  <c:v>71.428571428571431</c:v>
                </c:pt>
                <c:pt idx="7">
                  <c:v>35.714285714285715</c:v>
                </c:pt>
                <c:pt idx="8">
                  <c:v>85.714285714285708</c:v>
                </c:pt>
                <c:pt idx="9">
                  <c:v>7.1428571428571432</c:v>
                </c:pt>
                <c:pt idx="10">
                  <c:v>35.714285714285715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5F2-4104-B7F5-B7C05E4F5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HACIENDA, PATRIMONIO Y PRESUPUESTOS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Hacienda'!$D$5:$Q$5</c:f>
              <c:numCache>
                <c:formatCode>m/d/yyyy</c:formatCode>
                <c:ptCount val="14"/>
                <c:pt idx="0">
                  <c:v>44952</c:v>
                </c:pt>
                <c:pt idx="1">
                  <c:v>44979</c:v>
                </c:pt>
                <c:pt idx="2">
                  <c:v>44992</c:v>
                </c:pt>
                <c:pt idx="3">
                  <c:v>45009</c:v>
                </c:pt>
                <c:pt idx="4">
                  <c:v>45041</c:v>
                </c:pt>
                <c:pt idx="5">
                  <c:v>45063</c:v>
                </c:pt>
                <c:pt idx="6">
                  <c:v>45096</c:v>
                </c:pt>
                <c:pt idx="7">
                  <c:v>45134</c:v>
                </c:pt>
                <c:pt idx="8">
                  <c:v>45160</c:v>
                </c:pt>
                <c:pt idx="9">
                  <c:v>45190</c:v>
                </c:pt>
                <c:pt idx="10">
                  <c:v>45210</c:v>
                </c:pt>
                <c:pt idx="11">
                  <c:v>45240</c:v>
                </c:pt>
                <c:pt idx="12">
                  <c:v>45243</c:v>
                </c:pt>
                <c:pt idx="13">
                  <c:v>45264</c:v>
                </c:pt>
              </c:numCache>
            </c:numRef>
          </c:cat>
          <c:val>
            <c:numRef>
              <c:f>'Estadística Hacienda'!$D$17:$Q$17</c:f>
              <c:numCache>
                <c:formatCode>0</c:formatCode>
                <c:ptCount val="14"/>
                <c:pt idx="0">
                  <c:v>70</c:v>
                </c:pt>
                <c:pt idx="1">
                  <c:v>80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70</c:v>
                </c:pt>
                <c:pt idx="8">
                  <c:v>60</c:v>
                </c:pt>
                <c:pt idx="9">
                  <c:v>80</c:v>
                </c:pt>
                <c:pt idx="10">
                  <c:v>70</c:v>
                </c:pt>
                <c:pt idx="11">
                  <c:v>60</c:v>
                </c:pt>
                <c:pt idx="12">
                  <c:v>80</c:v>
                </c:pt>
                <c:pt idx="1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6-40AB-A927-331EC6528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0466728"/>
        <c:axId val="250467120"/>
        <c:axId val="0"/>
      </c:bar3DChart>
      <c:catAx>
        <c:axId val="250466728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0467120"/>
        <c:crosses val="autoZero"/>
        <c:auto val="0"/>
        <c:lblAlgn val="ctr"/>
        <c:lblOffset val="100"/>
        <c:noMultiLvlLbl val="0"/>
      </c:catAx>
      <c:valAx>
        <c:axId val="25046712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04667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1028700</xdr:colOff>
      <xdr:row>18</xdr:row>
      <xdr:rowOff>110858</xdr:rowOff>
    </xdr:from>
    <xdr:to>
      <xdr:col>19</xdr:col>
      <xdr:colOff>76200</xdr:colOff>
      <xdr:row>37</xdr:row>
      <xdr:rowOff>103716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18</xdr:row>
      <xdr:rowOff>59532</xdr:rowOff>
    </xdr:from>
    <xdr:to>
      <xdr:col>9</xdr:col>
      <xdr:colOff>57150</xdr:colOff>
      <xdr:row>37</xdr:row>
      <xdr:rowOff>57150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39</xdr:row>
      <xdr:rowOff>10583</xdr:rowOff>
    </xdr:from>
    <xdr:to>
      <xdr:col>17</xdr:col>
      <xdr:colOff>0</xdr:colOff>
      <xdr:row>67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565156</xdr:colOff>
      <xdr:row>0</xdr:row>
      <xdr:rowOff>99483</xdr:rowOff>
    </xdr:from>
    <xdr:to>
      <xdr:col>0</xdr:col>
      <xdr:colOff>1368905</xdr:colOff>
      <xdr:row>2</xdr:row>
      <xdr:rowOff>266700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156" y="99483"/>
          <a:ext cx="803749" cy="872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301631</xdr:colOff>
      <xdr:row>0</xdr:row>
      <xdr:rowOff>102658</xdr:rowOff>
    </xdr:from>
    <xdr:to>
      <xdr:col>18</xdr:col>
      <xdr:colOff>1110312</xdr:colOff>
      <xdr:row>2</xdr:row>
      <xdr:rowOff>276225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65531" y="102658"/>
          <a:ext cx="808681" cy="878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0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style="9" customWidth="1"/>
    <col min="2" max="17" width="13.7109375" style="9" customWidth="1"/>
    <col min="18" max="18" width="18.7109375" style="9" customWidth="1"/>
    <col min="19" max="19" width="20.7109375" style="9" customWidth="1"/>
    <col min="20" max="16384" width="11.42578125" style="9"/>
  </cols>
  <sheetData>
    <row r="1" spans="1:23" ht="27.9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10"/>
      <c r="U1" s="11"/>
      <c r="V1" s="11"/>
      <c r="W1" s="11"/>
    </row>
    <row r="2" spans="1:23" ht="27.95" customHeight="1" x14ac:dyDescent="0.25">
      <c r="A2" s="22" t="s">
        <v>25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10"/>
      <c r="U2" s="11"/>
      <c r="V2" s="11"/>
      <c r="W2" s="11"/>
    </row>
    <row r="3" spans="1:23" ht="27.95" customHeight="1" x14ac:dyDescent="0.25">
      <c r="A3" s="22" t="s">
        <v>24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10"/>
      <c r="U3" s="11"/>
      <c r="V3" s="11"/>
      <c r="W3" s="11"/>
    </row>
    <row r="4" spans="1:23" s="14" customFormat="1" ht="30" customHeight="1" x14ac:dyDescent="0.3">
      <c r="A4" s="23" t="s">
        <v>1</v>
      </c>
      <c r="B4" s="23" t="s">
        <v>2</v>
      </c>
      <c r="C4" s="23" t="s">
        <v>3</v>
      </c>
      <c r="D4" s="23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12"/>
      <c r="U4" s="13"/>
      <c r="V4" s="13"/>
      <c r="W4" s="13"/>
    </row>
    <row r="5" spans="1:23" s="14" customFormat="1" ht="30" customHeight="1" x14ac:dyDescent="0.3">
      <c r="A5" s="23"/>
      <c r="B5" s="23"/>
      <c r="C5" s="23"/>
      <c r="D5" s="15">
        <v>44952</v>
      </c>
      <c r="E5" s="15">
        <v>44979</v>
      </c>
      <c r="F5" s="15">
        <v>44992</v>
      </c>
      <c r="G5" s="15">
        <v>45009</v>
      </c>
      <c r="H5" s="15">
        <v>45041</v>
      </c>
      <c r="I5" s="15">
        <v>45063</v>
      </c>
      <c r="J5" s="15">
        <v>45096</v>
      </c>
      <c r="K5" s="15">
        <v>45134</v>
      </c>
      <c r="L5" s="15">
        <v>45160</v>
      </c>
      <c r="M5" s="15">
        <v>45190</v>
      </c>
      <c r="N5" s="15">
        <v>45210</v>
      </c>
      <c r="O5" s="15">
        <v>45240</v>
      </c>
      <c r="P5" s="15">
        <v>45243</v>
      </c>
      <c r="Q5" s="15">
        <v>45264</v>
      </c>
      <c r="R5" s="16" t="s">
        <v>4</v>
      </c>
      <c r="S5" s="16" t="s">
        <v>10</v>
      </c>
      <c r="T5" s="12"/>
      <c r="U5" s="13"/>
      <c r="V5" s="13"/>
      <c r="W5" s="13"/>
    </row>
    <row r="6" spans="1:23" s="14" customFormat="1" ht="30" customHeight="1" x14ac:dyDescent="0.3">
      <c r="A6" s="1" t="s">
        <v>13</v>
      </c>
      <c r="B6" s="2" t="s">
        <v>21</v>
      </c>
      <c r="C6" s="3" t="s">
        <v>5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4">
        <v>1</v>
      </c>
      <c r="P6" s="4">
        <v>1</v>
      </c>
      <c r="Q6" s="4">
        <v>1</v>
      </c>
      <c r="R6" s="5">
        <f t="shared" ref="R6:R16" si="0">SUM(D6:Q6)</f>
        <v>14</v>
      </c>
      <c r="S6" s="6">
        <f>(R6*100)/($R$6)</f>
        <v>100</v>
      </c>
      <c r="T6" s="12"/>
      <c r="U6" s="13"/>
      <c r="V6" s="13"/>
      <c r="W6" s="13"/>
    </row>
    <row r="7" spans="1:23" s="14" customFormat="1" ht="30" customHeight="1" x14ac:dyDescent="0.3">
      <c r="A7" s="1" t="s">
        <v>14</v>
      </c>
      <c r="B7" s="2" t="s">
        <v>6</v>
      </c>
      <c r="C7" s="3" t="s">
        <v>5</v>
      </c>
      <c r="D7" s="4">
        <v>0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4">
        <v>1</v>
      </c>
      <c r="O7" s="4">
        <v>1</v>
      </c>
      <c r="P7" s="4">
        <v>1</v>
      </c>
      <c r="Q7" s="4">
        <v>1</v>
      </c>
      <c r="R7" s="5">
        <f t="shared" si="0"/>
        <v>13</v>
      </c>
      <c r="S7" s="6">
        <f t="shared" ref="S7:S16" si="1">(R7*100)/($R$6)</f>
        <v>92.857142857142861</v>
      </c>
      <c r="T7" s="12"/>
      <c r="U7" s="13"/>
      <c r="V7" s="13"/>
      <c r="W7" s="13"/>
    </row>
    <row r="8" spans="1:23" s="14" customFormat="1" ht="30" customHeight="1" x14ac:dyDescent="0.3">
      <c r="A8" s="1" t="s">
        <v>26</v>
      </c>
      <c r="B8" s="2" t="s">
        <v>6</v>
      </c>
      <c r="C8" s="3" t="s">
        <v>5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4">
        <v>1</v>
      </c>
      <c r="K8" s="4">
        <v>1</v>
      </c>
      <c r="L8" s="4">
        <v>1</v>
      </c>
      <c r="M8" s="4">
        <v>1</v>
      </c>
      <c r="N8" s="4">
        <v>0</v>
      </c>
      <c r="O8" s="4">
        <v>0</v>
      </c>
      <c r="P8" s="4">
        <v>0</v>
      </c>
      <c r="Q8" s="4">
        <v>1</v>
      </c>
      <c r="R8" s="5">
        <f t="shared" si="0"/>
        <v>11</v>
      </c>
      <c r="S8" s="6">
        <f t="shared" si="1"/>
        <v>78.571428571428569</v>
      </c>
      <c r="T8" s="12"/>
      <c r="U8" s="13"/>
      <c r="V8" s="13"/>
      <c r="W8" s="13"/>
    </row>
    <row r="9" spans="1:23" s="14" customFormat="1" ht="30" customHeight="1" x14ac:dyDescent="0.3">
      <c r="A9" s="1" t="s">
        <v>15</v>
      </c>
      <c r="B9" s="2" t="s">
        <v>6</v>
      </c>
      <c r="C9" s="3" t="s">
        <v>5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>
        <v>1</v>
      </c>
      <c r="N9" s="4">
        <v>1</v>
      </c>
      <c r="O9" s="4">
        <v>1</v>
      </c>
      <c r="P9" s="4">
        <v>1</v>
      </c>
      <c r="Q9" s="4">
        <v>1</v>
      </c>
      <c r="R9" s="5">
        <f t="shared" si="0"/>
        <v>14</v>
      </c>
      <c r="S9" s="6">
        <f t="shared" si="1"/>
        <v>100</v>
      </c>
      <c r="T9" s="12"/>
      <c r="U9" s="13"/>
      <c r="V9" s="13"/>
      <c r="W9" s="13"/>
    </row>
    <row r="10" spans="1:23" s="14" customFormat="1" ht="30" customHeight="1" x14ac:dyDescent="0.3">
      <c r="A10" s="1" t="s">
        <v>16</v>
      </c>
      <c r="B10" s="2" t="s">
        <v>6</v>
      </c>
      <c r="C10" s="3" t="s">
        <v>5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4">
        <v>1</v>
      </c>
      <c r="O10" s="4">
        <v>1</v>
      </c>
      <c r="P10" s="4">
        <v>1</v>
      </c>
      <c r="Q10" s="4">
        <v>1</v>
      </c>
      <c r="R10" s="5">
        <f t="shared" si="0"/>
        <v>14</v>
      </c>
      <c r="S10" s="6">
        <f t="shared" si="1"/>
        <v>100</v>
      </c>
      <c r="T10" s="12"/>
      <c r="U10" s="13"/>
      <c r="V10" s="13"/>
      <c r="W10" s="13"/>
    </row>
    <row r="11" spans="1:23" s="14" customFormat="1" ht="30" customHeight="1" x14ac:dyDescent="0.3">
      <c r="A11" s="1" t="s">
        <v>12</v>
      </c>
      <c r="B11" s="2" t="s">
        <v>6</v>
      </c>
      <c r="C11" s="2" t="s">
        <v>5</v>
      </c>
      <c r="D11" s="4">
        <v>1</v>
      </c>
      <c r="E11" s="4">
        <v>0</v>
      </c>
      <c r="F11" s="4">
        <v>0</v>
      </c>
      <c r="G11" s="4">
        <v>1</v>
      </c>
      <c r="H11" s="4">
        <v>0</v>
      </c>
      <c r="I11" s="4">
        <v>0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4">
        <v>1</v>
      </c>
      <c r="P11" s="4">
        <v>1</v>
      </c>
      <c r="Q11" s="4">
        <v>1</v>
      </c>
      <c r="R11" s="5">
        <f t="shared" si="0"/>
        <v>10</v>
      </c>
      <c r="S11" s="6">
        <f t="shared" si="1"/>
        <v>71.428571428571431</v>
      </c>
      <c r="T11" s="17"/>
      <c r="U11" s="13"/>
      <c r="V11" s="13"/>
      <c r="W11" s="13"/>
    </row>
    <row r="12" spans="1:23" s="14" customFormat="1" ht="30" customHeight="1" x14ac:dyDescent="0.3">
      <c r="A12" s="1" t="s">
        <v>17</v>
      </c>
      <c r="B12" s="2" t="s">
        <v>6</v>
      </c>
      <c r="C12" s="2" t="s">
        <v>23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0</v>
      </c>
      <c r="L12" s="4">
        <v>0</v>
      </c>
      <c r="M12" s="4">
        <v>1</v>
      </c>
      <c r="N12" s="4">
        <v>1</v>
      </c>
      <c r="O12" s="4">
        <v>0</v>
      </c>
      <c r="P12" s="4">
        <v>1</v>
      </c>
      <c r="Q12" s="4">
        <v>0</v>
      </c>
      <c r="R12" s="5">
        <f t="shared" si="0"/>
        <v>10</v>
      </c>
      <c r="S12" s="6">
        <f t="shared" si="1"/>
        <v>71.428571428571431</v>
      </c>
      <c r="T12" s="17"/>
      <c r="U12" s="13"/>
      <c r="V12" s="13"/>
      <c r="W12" s="13"/>
    </row>
    <row r="13" spans="1:23" s="14" customFormat="1" ht="30" customHeight="1" x14ac:dyDescent="0.3">
      <c r="A13" s="1" t="s">
        <v>18</v>
      </c>
      <c r="B13" s="2" t="s">
        <v>6</v>
      </c>
      <c r="C13" s="2" t="s">
        <v>11</v>
      </c>
      <c r="D13" s="4">
        <v>0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5">
        <f t="shared" si="0"/>
        <v>5</v>
      </c>
      <c r="S13" s="6">
        <f t="shared" si="1"/>
        <v>35.714285714285715</v>
      </c>
      <c r="T13" s="17"/>
      <c r="U13" s="13"/>
      <c r="V13" s="13"/>
      <c r="W13" s="13"/>
    </row>
    <row r="14" spans="1:23" s="14" customFormat="1" ht="30" customHeight="1" x14ac:dyDescent="0.3">
      <c r="A14" s="1" t="s">
        <v>19</v>
      </c>
      <c r="B14" s="2" t="s">
        <v>6</v>
      </c>
      <c r="C14" s="2" t="s">
        <v>22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0</v>
      </c>
      <c r="M14" s="4">
        <v>1</v>
      </c>
      <c r="N14" s="4">
        <v>1</v>
      </c>
      <c r="O14" s="4">
        <v>1</v>
      </c>
      <c r="P14" s="4">
        <v>1</v>
      </c>
      <c r="Q14" s="27"/>
      <c r="R14" s="5">
        <f t="shared" si="0"/>
        <v>12</v>
      </c>
      <c r="S14" s="6">
        <f t="shared" si="1"/>
        <v>85.714285714285708</v>
      </c>
      <c r="T14" s="17"/>
      <c r="U14" s="13"/>
      <c r="V14" s="13"/>
      <c r="W14" s="13"/>
    </row>
    <row r="15" spans="1:23" s="14" customFormat="1" ht="30" customHeight="1" x14ac:dyDescent="0.3">
      <c r="A15" s="1" t="s">
        <v>27</v>
      </c>
      <c r="B15" s="2" t="s">
        <v>6</v>
      </c>
      <c r="C15" s="2" t="s">
        <v>22</v>
      </c>
      <c r="D15" s="24" t="s">
        <v>28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6"/>
      <c r="Q15" s="4">
        <v>1</v>
      </c>
      <c r="R15" s="5">
        <f t="shared" si="0"/>
        <v>1</v>
      </c>
      <c r="S15" s="6">
        <f t="shared" si="1"/>
        <v>7.1428571428571432</v>
      </c>
      <c r="T15" s="17"/>
      <c r="U15" s="13"/>
      <c r="V15" s="13"/>
      <c r="W15" s="13"/>
    </row>
    <row r="16" spans="1:23" s="14" customFormat="1" ht="30" customHeight="1" x14ac:dyDescent="0.3">
      <c r="A16" s="1" t="s">
        <v>20</v>
      </c>
      <c r="B16" s="2" t="s">
        <v>6</v>
      </c>
      <c r="C16" s="2" t="s">
        <v>8</v>
      </c>
      <c r="D16" s="4">
        <v>0</v>
      </c>
      <c r="E16" s="4">
        <v>0</v>
      </c>
      <c r="F16" s="4">
        <v>1</v>
      </c>
      <c r="G16" s="4">
        <v>0</v>
      </c>
      <c r="H16" s="4">
        <v>1</v>
      </c>
      <c r="I16" s="4">
        <v>1</v>
      </c>
      <c r="J16" s="4">
        <v>1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1</v>
      </c>
      <c r="Q16" s="4">
        <v>0</v>
      </c>
      <c r="R16" s="5">
        <f t="shared" si="0"/>
        <v>5</v>
      </c>
      <c r="S16" s="6">
        <f t="shared" si="1"/>
        <v>35.714285714285715</v>
      </c>
      <c r="T16" s="17"/>
      <c r="U16" s="13"/>
      <c r="V16" s="13"/>
      <c r="W16" s="13"/>
    </row>
    <row r="17" spans="1:23" s="20" customFormat="1" ht="30" customHeight="1" x14ac:dyDescent="0.25">
      <c r="A17" s="21" t="s">
        <v>7</v>
      </c>
      <c r="B17" s="21"/>
      <c r="C17" s="21"/>
      <c r="D17" s="7">
        <f>SUM(D6:D16)/10*100</f>
        <v>70</v>
      </c>
      <c r="E17" s="7">
        <f t="shared" ref="E17:Q17" si="2">SUM(E6:E16)/10*100</f>
        <v>80</v>
      </c>
      <c r="F17" s="7">
        <f t="shared" si="2"/>
        <v>90</v>
      </c>
      <c r="G17" s="7">
        <f t="shared" si="2"/>
        <v>90</v>
      </c>
      <c r="H17" s="7">
        <f t="shared" si="2"/>
        <v>90</v>
      </c>
      <c r="I17" s="7">
        <f t="shared" si="2"/>
        <v>90</v>
      </c>
      <c r="J17" s="7">
        <f t="shared" si="2"/>
        <v>90</v>
      </c>
      <c r="K17" s="7">
        <f t="shared" si="2"/>
        <v>70</v>
      </c>
      <c r="L17" s="7">
        <f t="shared" si="2"/>
        <v>60</v>
      </c>
      <c r="M17" s="7">
        <f t="shared" si="2"/>
        <v>80</v>
      </c>
      <c r="N17" s="7">
        <f t="shared" si="2"/>
        <v>70</v>
      </c>
      <c r="O17" s="7">
        <f>SUM(O6:O16)/10*100</f>
        <v>60</v>
      </c>
      <c r="P17" s="7">
        <f>SUM(P6:P16)/10*100</f>
        <v>80</v>
      </c>
      <c r="Q17" s="7">
        <f t="shared" si="2"/>
        <v>70</v>
      </c>
      <c r="R17" s="7"/>
      <c r="S17" s="7"/>
      <c r="T17" s="18"/>
      <c r="U17" s="19"/>
      <c r="V17" s="19"/>
      <c r="W17" s="19"/>
    </row>
    <row r="18" spans="1:23" ht="20.100000000000001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23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:23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1:23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1:23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1:23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</row>
    <row r="68" spans="1:23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1:23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</row>
    <row r="70" spans="1:23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</row>
  </sheetData>
  <mergeCells count="9">
    <mergeCell ref="A17:C17"/>
    <mergeCell ref="A1:S1"/>
    <mergeCell ref="A2:S2"/>
    <mergeCell ref="A3:S3"/>
    <mergeCell ref="A4:A5"/>
    <mergeCell ref="B4:B5"/>
    <mergeCell ref="C4:C5"/>
    <mergeCell ref="D4:S4"/>
    <mergeCell ref="D15:P15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Q17 D17:O17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Hacienda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2023-12-12T18:04:47Z</dcterms:modified>
</cp:coreProperties>
</file>