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. Transparencia y Acceso a la Información y Mejoramiento de la Función Pública\"/>
    </mc:Choice>
  </mc:AlternateContent>
  <xr:revisionPtr revIDLastSave="0" documentId="13_ncr:1_{965C8FBD-B546-414C-9A57-BCAEFA909F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Transparencia" sheetId="1" r:id="rId1"/>
  </sheets>
  <calcPr calcId="191029"/>
</workbook>
</file>

<file path=xl/calcChain.xml><?xml version="1.0" encoding="utf-8"?>
<calcChain xmlns="http://schemas.openxmlformats.org/spreadsheetml/2006/main">
  <c r="O18" i="1" l="1"/>
  <c r="P14" i="1" l="1"/>
  <c r="N18" i="1"/>
  <c r="H18" i="1" l="1"/>
  <c r="D18" i="1" l="1"/>
  <c r="P7" i="1"/>
  <c r="P8" i="1"/>
  <c r="P9" i="1"/>
  <c r="P10" i="1"/>
  <c r="P11" i="1"/>
  <c r="P12" i="1"/>
  <c r="P13" i="1"/>
  <c r="P15" i="1"/>
  <c r="P16" i="1"/>
  <c r="P17" i="1"/>
  <c r="P6" i="1"/>
  <c r="L18" i="1"/>
  <c r="K18" i="1"/>
  <c r="J18" i="1"/>
  <c r="I18" i="1"/>
  <c r="G18" i="1"/>
  <c r="F18" i="1"/>
  <c r="E18" i="1"/>
  <c r="M18" i="1"/>
  <c r="Q6" i="1" l="1"/>
  <c r="Q14" i="1"/>
  <c r="Q9" i="1"/>
  <c r="Q13" i="1"/>
  <c r="Q7" i="1"/>
  <c r="Q17" i="1"/>
  <c r="Q11" i="1"/>
  <c r="Q12" i="1"/>
  <c r="Q8" i="1"/>
  <c r="Q16" i="1"/>
  <c r="Q10" i="1"/>
  <c r="Q15" i="1"/>
</calcChain>
</file>

<file path=xl/sharedStrings.xml><?xml version="1.0" encoding="utf-8"?>
<sst xmlns="http://schemas.openxmlformats.org/spreadsheetml/2006/main" count="48" uniqueCount="31">
  <si>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</si>
  <si>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</si>
  <si>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</si>
  <si>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</si>
  <si>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</si>
  <si>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</si>
  <si>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</si>
  <si>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</si>
  <si>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</si>
  <si>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</si>
  <si>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Claudio Alberto De Angelis Martínez</t>
  </si>
  <si>
    <t>Nancy Naraly González Ramírez</t>
  </si>
  <si>
    <t>REGISTRO DE ASISTENCIA</t>
  </si>
  <si>
    <t>Sandra Graciela Vizcaino Meza</t>
  </si>
  <si>
    <t>Manuel Rodrigo Escoto Leal</t>
  </si>
  <si>
    <t>Estefania Juárez Limón</t>
  </si>
  <si>
    <t>Alberto Uribe Camacho</t>
  </si>
  <si>
    <t>José Pedro Kumamoto Aguilar</t>
  </si>
  <si>
    <t xml:space="preserve">FUTURO </t>
  </si>
  <si>
    <t>Ana Luisa Ramírez Ramírez</t>
  </si>
  <si>
    <t>Dulce Sarahí Cortes Vite</t>
  </si>
  <si>
    <t>PRI</t>
  </si>
  <si>
    <t>Omar Antonio Borboa Becerra</t>
  </si>
  <si>
    <t>PAN</t>
  </si>
  <si>
    <t>COMISIÓN COLEGIADA Y PERMANENTE DE TRANSPARENCIA Y ACCESO A LA INFORMACIÓN PÚBLICA 
Y MEJORAMIENTO DE LA FUNCIÓN PÚBLICA</t>
  </si>
  <si>
    <t>Porcentaje de asistencia por Regidor</t>
  </si>
  <si>
    <t>ESTADÍSTICA DE ASISTENCIA 2023</t>
  </si>
  <si>
    <t>Ximena Buenfil Bermejo</t>
  </si>
  <si>
    <t>Regidor en licencia</t>
  </si>
  <si>
    <t>No se encontraba como Regidora durante estas sesiones, entra por licencia José Pedro Kumamoto por licencia solicitada a partir del 25 de noviembre de 2023.</t>
  </si>
  <si>
    <t>Mariana Hernández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</si>
</sst>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7" fillId="0" borderId="2" xfId="0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/>
    <xf numFmtId="0" fontId="5" fillId="0" borderId="0" xfId="0" applyFont="1" applyFill="1"/>
    <xf numFmtId="1" fontId="7" fillId="0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4" xfId="2" applyNumberFormat="1" applyFont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30000000}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 Y MEJORAMIENTO DE LA FUNCIÓN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Transparencia'!$A$6:$A$17</c:f>
              <c:strCache>
                <c:ptCount val="12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Mariana Hernández González</c:v>
                </c:pt>
                <c:pt idx="9">
                  <c:v>Ana Luisa Ramírez Ramírez</c:v>
                </c:pt>
                <c:pt idx="10">
                  <c:v>Dulce Sarahí Cortes Vite</c:v>
                </c:pt>
                <c:pt idx="11">
                  <c:v>Omar Antonio Borboa Becerra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D2-4B64-8526-02974964C0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D2-4B64-8526-02974964C0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D2-4B64-8526-02974964C0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D2-4B64-8526-02974964C0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D2-4B64-8526-02974964C0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D2-4B64-8526-02974964C0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D2-4B64-8526-02974964C00B}"/>
              </c:ext>
            </c:extLst>
          </c:dPt>
          <c:cat>
            <c:strRef>
              <c:f>'Estadística Transparencia'!$A$6:$A$17</c:f>
              <c:strCache>
                <c:ptCount val="12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Mariana Hernández González</c:v>
                </c:pt>
                <c:pt idx="9">
                  <c:v>Ana Luisa Ramírez Ramírez</c:v>
                </c:pt>
                <c:pt idx="10">
                  <c:v>Dulce Sarahí Cortes Vite</c:v>
                </c:pt>
                <c:pt idx="11">
                  <c:v>Omar Antonio Borboa Becerra</c:v>
                </c:pt>
              </c:strCache>
            </c:strRef>
          </c:cat>
          <c:val>
            <c:numRef>
              <c:f>'Estadística Transparencia'!$P$6:$P$17</c:f>
              <c:numCache>
                <c:formatCode>0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D2-4B64-8526-02974964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58200"/>
        <c:axId val="486657808"/>
      </c:barChart>
      <c:catAx>
        <c:axId val="486658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7808"/>
        <c:crosses val="autoZero"/>
        <c:auto val="1"/>
        <c:lblAlgn val="ctr"/>
        <c:lblOffset val="100"/>
        <c:tickLblSkip val="1"/>
        <c:noMultiLvlLbl val="0"/>
      </c:catAx>
      <c:valAx>
        <c:axId val="4866578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82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</a:t>
            </a:r>
            <a:r>
              <a:rPr lang="es-MX" sz="1000" baseline="0">
                <a:latin typeface="Century Gothic" pitchFamily="34" charset="0"/>
              </a:rPr>
              <a:t>A </a:t>
            </a: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Transparencia'!$A$6:$A$17</c:f>
              <c:strCache>
                <c:ptCount val="12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Mariana Hernández González</c:v>
                </c:pt>
                <c:pt idx="9">
                  <c:v>Ana Luisa Ramírez Ramírez</c:v>
                </c:pt>
                <c:pt idx="10">
                  <c:v>Dulce Sarahí Cortes Vite</c:v>
                </c:pt>
                <c:pt idx="11">
                  <c:v>Omar Antonio Borboa Becerra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C-4BA2-ABF9-B287F4736C62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C-4BA2-ABF9-B287F4736C62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C-4BA2-ABF9-B287F4736C62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C-4BA2-ABF9-B287F4736C62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AC-4BA2-ABF9-B287F4736C62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AC-4BA2-ABF9-B287F4736C62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AC-4BA2-ABF9-B287F4736C62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AC-4BA2-ABF9-B287F4736C62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AC-4BA2-ABF9-B287F4736C62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AC-4BA2-ABF9-B287F4736C62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AC-4BA2-ABF9-B287F4736C62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2DC-4F4A-AF83-910C63A2BB88}"/>
              </c:ext>
            </c:extLst>
          </c:dPt>
          <c:cat>
            <c:strRef>
              <c:f>'Estadística Transparencia'!$A$6:$A$17</c:f>
              <c:strCache>
                <c:ptCount val="12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Mariana Hernández González</c:v>
                </c:pt>
                <c:pt idx="9">
                  <c:v>Ana Luisa Ramírez Ramírez</c:v>
                </c:pt>
                <c:pt idx="10">
                  <c:v>Dulce Sarahí Cortes Vite</c:v>
                </c:pt>
                <c:pt idx="11">
                  <c:v>Omar Antonio Borboa Becerra</c:v>
                </c:pt>
              </c:strCache>
            </c:strRef>
          </c:cat>
          <c:val>
            <c:numRef>
              <c:f>'Estadística Transparencia'!$Q$6:$Q$17</c:f>
              <c:numCache>
                <c:formatCode>0</c:formatCode>
                <c:ptCount val="12"/>
                <c:pt idx="0">
                  <c:v>100</c:v>
                </c:pt>
                <c:pt idx="1">
                  <c:v>83.333333333333329</c:v>
                </c:pt>
                <c:pt idx="2">
                  <c:v>100</c:v>
                </c:pt>
                <c:pt idx="3">
                  <c:v>58.333333333333336</c:v>
                </c:pt>
                <c:pt idx="4">
                  <c:v>58.333333333333336</c:v>
                </c:pt>
                <c:pt idx="5">
                  <c:v>91.666666666666671</c:v>
                </c:pt>
                <c:pt idx="6">
                  <c:v>50</c:v>
                </c:pt>
                <c:pt idx="7">
                  <c:v>75</c:v>
                </c:pt>
                <c:pt idx="8">
                  <c:v>16.666666666666668</c:v>
                </c:pt>
                <c:pt idx="9">
                  <c:v>91.666666666666671</c:v>
                </c:pt>
                <c:pt idx="10">
                  <c:v>33.333333333333336</c:v>
                </c:pt>
                <c:pt idx="11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AC-4BA2-ABF9-B287F473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1102699901240033"/>
          <c:h val="0.64161329544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Transparencia'!$D$5:$O$5</c:f>
              <c:numCache>
                <c:formatCode>m/d/yyyy</c:formatCode>
                <c:ptCount val="12"/>
                <c:pt idx="0">
                  <c:v>44952</c:v>
                </c:pt>
                <c:pt idx="1">
                  <c:v>44979</c:v>
                </c:pt>
                <c:pt idx="2">
                  <c:v>45007</c:v>
                </c:pt>
                <c:pt idx="3">
                  <c:v>45041</c:v>
                </c:pt>
                <c:pt idx="4">
                  <c:v>45063</c:v>
                </c:pt>
                <c:pt idx="5">
                  <c:v>45096</c:v>
                </c:pt>
                <c:pt idx="6">
                  <c:v>45127</c:v>
                </c:pt>
                <c:pt idx="7">
                  <c:v>45160</c:v>
                </c:pt>
                <c:pt idx="8">
                  <c:v>45190</c:v>
                </c:pt>
                <c:pt idx="9">
                  <c:v>45224</c:v>
                </c:pt>
                <c:pt idx="10">
                  <c:v>45259</c:v>
                </c:pt>
                <c:pt idx="11">
                  <c:v>45268</c:v>
                </c:pt>
              </c:numCache>
            </c:numRef>
          </c:cat>
          <c:val>
            <c:numRef>
              <c:f>'Estadística Transparencia'!$D$18:$O$18</c:f>
              <c:numCache>
                <c:formatCode>0</c:formatCode>
                <c:ptCount val="12"/>
                <c:pt idx="0">
                  <c:v>72.727272727272734</c:v>
                </c:pt>
                <c:pt idx="1">
                  <c:v>81.818181818181827</c:v>
                </c:pt>
                <c:pt idx="2">
                  <c:v>63.636363636363633</c:v>
                </c:pt>
                <c:pt idx="3">
                  <c:v>81.818181818181827</c:v>
                </c:pt>
                <c:pt idx="4">
                  <c:v>100</c:v>
                </c:pt>
                <c:pt idx="5">
                  <c:v>81.818181818181827</c:v>
                </c:pt>
                <c:pt idx="6">
                  <c:v>54.54545454545454</c:v>
                </c:pt>
                <c:pt idx="7">
                  <c:v>63.636363636363633</c:v>
                </c:pt>
                <c:pt idx="8">
                  <c:v>81.818181818181827</c:v>
                </c:pt>
                <c:pt idx="9">
                  <c:v>90.909090909090907</c:v>
                </c:pt>
                <c:pt idx="10">
                  <c:v>63.636363636363633</c:v>
                </c:pt>
                <c:pt idx="11">
                  <c:v>63.636363636363633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A10-A450-90AF38CA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6656240"/>
        <c:axId val="481443760"/>
        <c:axId val="0"/>
      </c:bar3DChart>
      <c:catAx>
        <c:axId val="48665624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1443760"/>
        <c:crosses val="autoZero"/>
        <c:auto val="0"/>
        <c:lblAlgn val="ctr"/>
        <c:lblOffset val="100"/>
        <c:noMultiLvlLbl val="0"/>
      </c:catAx>
      <c:valAx>
        <c:axId val="4814437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6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904875</xdr:colOff>
      <xdr:row>18</xdr:row>
      <xdr:rowOff>234683</xdr:rowOff>
    </xdr:from>
    <xdr:to>
      <xdr:col>16</xdr:col>
      <xdr:colOff>1504949</xdr:colOff>
      <xdr:row>37</xdr:row>
      <xdr:rowOff>170391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133351</xdr:colOff>
      <xdr:row>19</xdr:row>
      <xdr:rowOff>69057</xdr:rowOff>
    </xdr:from>
    <xdr:to>
      <xdr:col>9</xdr:col>
      <xdr:colOff>85725</xdr:colOff>
      <xdr:row>38</xdr:row>
      <xdr:rowOff>66675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266700</xdr:colOff>
      <xdr:row>40</xdr:row>
      <xdr:rowOff>1058</xdr:rowOff>
    </xdr:from>
    <xdr:to>
      <xdr:col>15</xdr:col>
      <xdr:colOff>263525</xdr:colOff>
      <xdr:row>68</xdr:row>
      <xdr:rowOff>5026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703798</xdr:colOff>
      <xdr:row>0</xdr:row>
      <xdr:rowOff>117474</xdr:rowOff>
    </xdr:from>
    <xdr:to>
      <xdr:col>0</xdr:col>
      <xdr:colOff>1476375</xdr:colOff>
      <xdr:row>2</xdr:row>
      <xdr:rowOff>247077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8" y="117474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370423</xdr:colOff>
      <xdr:row>0</xdr:row>
      <xdr:rowOff>69849</xdr:rowOff>
    </xdr:from>
    <xdr:to>
      <xdr:col>16</xdr:col>
      <xdr:colOff>1143000</xdr:colOff>
      <xdr:row>2</xdr:row>
      <xdr:rowOff>199452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123" y="69849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customWidth="1"/>
    <col min="2" max="3" width="12.7109375" customWidth="1"/>
    <col min="4" max="15" width="13.7109375" customWidth="1"/>
    <col min="16" max="17" width="22.7109375" customWidth="1"/>
  </cols>
  <sheetData>
    <row r="1" spans="1:38" ht="27.9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3"/>
      <c r="S1" s="4"/>
      <c r="T1" s="4"/>
      <c r="U1" s="4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27.95" customHeight="1" x14ac:dyDescent="0.25">
      <c r="A2" s="33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3"/>
      <c r="S2" s="4"/>
      <c r="T2" s="4"/>
      <c r="U2" s="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32.1" customHeight="1" x14ac:dyDescent="0.25">
      <c r="A3" s="36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3"/>
      <c r="S3" s="4"/>
      <c r="T3" s="4"/>
      <c r="U3" s="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15" customFormat="1" ht="24.95" customHeight="1" x14ac:dyDescent="0.3">
      <c r="A4" s="39" t="s">
        <v>1</v>
      </c>
      <c r="B4" s="39" t="s">
        <v>2</v>
      </c>
      <c r="C4" s="39" t="s">
        <v>3</v>
      </c>
      <c r="D4" s="40" t="s">
        <v>12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12"/>
      <c r="S4" s="13"/>
      <c r="T4" s="13"/>
      <c r="U4" s="13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s="15" customFormat="1" ht="35.1" customHeight="1" x14ac:dyDescent="0.3">
      <c r="A5" s="39"/>
      <c r="B5" s="39"/>
      <c r="C5" s="39"/>
      <c r="D5" s="11">
        <v>44952</v>
      </c>
      <c r="E5" s="11">
        <v>44979</v>
      </c>
      <c r="F5" s="11">
        <v>45007</v>
      </c>
      <c r="G5" s="11">
        <v>45041</v>
      </c>
      <c r="H5" s="11">
        <v>45063</v>
      </c>
      <c r="I5" s="11">
        <v>45096</v>
      </c>
      <c r="J5" s="11">
        <v>45127</v>
      </c>
      <c r="K5" s="11">
        <v>45160</v>
      </c>
      <c r="L5" s="11">
        <v>45190</v>
      </c>
      <c r="M5" s="11">
        <v>45224</v>
      </c>
      <c r="N5" s="11">
        <v>45259</v>
      </c>
      <c r="O5" s="11">
        <v>45268</v>
      </c>
      <c r="P5" s="26" t="s">
        <v>4</v>
      </c>
      <c r="Q5" s="26" t="s">
        <v>25</v>
      </c>
      <c r="R5" s="12"/>
      <c r="S5" s="13"/>
      <c r="T5" s="13"/>
      <c r="U5" s="13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s="10" customFormat="1" ht="32.1" customHeight="1" x14ac:dyDescent="0.2">
      <c r="A6" s="16" t="s">
        <v>13</v>
      </c>
      <c r="B6" s="5" t="s">
        <v>9</v>
      </c>
      <c r="C6" s="5" t="s">
        <v>5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17">
        <v>1</v>
      </c>
      <c r="N6" s="48">
        <v>1</v>
      </c>
      <c r="O6" s="49">
        <v>1</v>
      </c>
      <c r="P6" s="18">
        <f t="shared" ref="P6:P17" si="0">SUM(D6:O6)</f>
        <v>12</v>
      </c>
      <c r="Q6" s="19">
        <f>(P6*100)/($P$6)</f>
        <v>100</v>
      </c>
      <c r="R6" s="7"/>
      <c r="S6" s="8"/>
      <c r="T6" s="8"/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10" customFormat="1" ht="32.1" customHeight="1" x14ac:dyDescent="0.2">
      <c r="A7" s="20" t="s">
        <v>14</v>
      </c>
      <c r="B7" s="5" t="s">
        <v>6</v>
      </c>
      <c r="C7" s="5" t="s">
        <v>5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0</v>
      </c>
      <c r="K7" s="6">
        <v>1</v>
      </c>
      <c r="L7" s="6">
        <v>1</v>
      </c>
      <c r="M7" s="17">
        <v>0</v>
      </c>
      <c r="N7" s="48">
        <v>1</v>
      </c>
      <c r="O7" s="49">
        <v>1</v>
      </c>
      <c r="P7" s="18">
        <f t="shared" si="0"/>
        <v>10</v>
      </c>
      <c r="Q7" s="19">
        <f t="shared" ref="Q7:Q17" si="1">(P7*100)/($P$6)</f>
        <v>83.333333333333329</v>
      </c>
      <c r="R7" s="7"/>
      <c r="S7" s="8"/>
      <c r="T7" s="8"/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10" customFormat="1" ht="32.1" customHeight="1" x14ac:dyDescent="0.2">
      <c r="A8" s="20" t="s">
        <v>27</v>
      </c>
      <c r="B8" s="5" t="s">
        <v>6</v>
      </c>
      <c r="C8" s="5" t="s">
        <v>5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17">
        <v>1</v>
      </c>
      <c r="N8" s="48">
        <v>1</v>
      </c>
      <c r="O8" s="49">
        <v>1</v>
      </c>
      <c r="P8" s="18">
        <f t="shared" si="0"/>
        <v>12</v>
      </c>
      <c r="Q8" s="19">
        <f t="shared" si="1"/>
        <v>100</v>
      </c>
      <c r="R8" s="7"/>
      <c r="S8" s="8"/>
      <c r="T8" s="8"/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s="10" customFormat="1" ht="32.1" customHeight="1" x14ac:dyDescent="0.2">
      <c r="A9" s="20" t="s">
        <v>11</v>
      </c>
      <c r="B9" s="5" t="s">
        <v>6</v>
      </c>
      <c r="C9" s="5" t="s">
        <v>5</v>
      </c>
      <c r="D9" s="6">
        <v>0</v>
      </c>
      <c r="E9" s="6">
        <v>1</v>
      </c>
      <c r="F9" s="6">
        <v>0</v>
      </c>
      <c r="G9" s="6">
        <v>1</v>
      </c>
      <c r="H9" s="6">
        <v>1</v>
      </c>
      <c r="I9" s="6">
        <v>0</v>
      </c>
      <c r="J9" s="6">
        <v>1</v>
      </c>
      <c r="K9" s="6">
        <v>1</v>
      </c>
      <c r="L9" s="6">
        <v>1</v>
      </c>
      <c r="M9" s="17">
        <v>1</v>
      </c>
      <c r="N9" s="48">
        <v>0</v>
      </c>
      <c r="O9" s="49">
        <v>0</v>
      </c>
      <c r="P9" s="18">
        <f t="shared" si="0"/>
        <v>7</v>
      </c>
      <c r="Q9" s="19">
        <f t="shared" si="1"/>
        <v>58.333333333333336</v>
      </c>
      <c r="R9" s="7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s="10" customFormat="1" ht="32.1" customHeight="1" x14ac:dyDescent="0.2">
      <c r="A10" s="20" t="s">
        <v>10</v>
      </c>
      <c r="B10" s="5" t="s">
        <v>6</v>
      </c>
      <c r="C10" s="5" t="s">
        <v>5</v>
      </c>
      <c r="D10" s="6">
        <v>1</v>
      </c>
      <c r="E10" s="6">
        <v>0</v>
      </c>
      <c r="F10" s="6">
        <v>1</v>
      </c>
      <c r="G10" s="6">
        <v>0</v>
      </c>
      <c r="H10" s="6">
        <v>1</v>
      </c>
      <c r="I10" s="6">
        <v>1</v>
      </c>
      <c r="J10" s="6">
        <v>0</v>
      </c>
      <c r="K10" s="6">
        <v>1</v>
      </c>
      <c r="L10" s="6">
        <v>1</v>
      </c>
      <c r="M10" s="17">
        <v>1</v>
      </c>
      <c r="N10" s="48">
        <v>0</v>
      </c>
      <c r="O10" s="49">
        <v>0</v>
      </c>
      <c r="P10" s="18">
        <f t="shared" si="0"/>
        <v>7</v>
      </c>
      <c r="Q10" s="19">
        <f t="shared" si="1"/>
        <v>58.333333333333336</v>
      </c>
      <c r="R10" s="7"/>
      <c r="S10" s="8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s="22" customFormat="1" ht="32.1" customHeight="1" x14ac:dyDescent="0.2">
      <c r="A11" s="20" t="s">
        <v>15</v>
      </c>
      <c r="B11" s="5" t="s">
        <v>6</v>
      </c>
      <c r="C11" s="5" t="s">
        <v>5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0</v>
      </c>
      <c r="L11" s="6">
        <v>1</v>
      </c>
      <c r="M11" s="17">
        <v>1</v>
      </c>
      <c r="N11" s="48">
        <v>1</v>
      </c>
      <c r="O11" s="49">
        <v>1</v>
      </c>
      <c r="P11" s="18">
        <f t="shared" si="0"/>
        <v>11</v>
      </c>
      <c r="Q11" s="19">
        <f t="shared" si="1"/>
        <v>91.666666666666671</v>
      </c>
      <c r="R11" s="21"/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s="22" customFormat="1" ht="32.1" customHeight="1" x14ac:dyDescent="0.2">
      <c r="A12" s="16" t="s">
        <v>16</v>
      </c>
      <c r="B12" s="5" t="s">
        <v>6</v>
      </c>
      <c r="C12" s="5" t="s">
        <v>8</v>
      </c>
      <c r="D12" s="5">
        <v>0</v>
      </c>
      <c r="E12" s="5">
        <v>0</v>
      </c>
      <c r="F12" s="5">
        <v>0</v>
      </c>
      <c r="G12" s="5">
        <v>1</v>
      </c>
      <c r="H12" s="5">
        <v>1</v>
      </c>
      <c r="I12" s="5">
        <v>1</v>
      </c>
      <c r="J12" s="5">
        <v>0</v>
      </c>
      <c r="K12" s="5">
        <v>1</v>
      </c>
      <c r="L12" s="5">
        <v>0</v>
      </c>
      <c r="M12" s="23">
        <v>1</v>
      </c>
      <c r="N12" s="48">
        <v>0</v>
      </c>
      <c r="O12" s="49">
        <v>1</v>
      </c>
      <c r="P12" s="18">
        <f t="shared" si="0"/>
        <v>6</v>
      </c>
      <c r="Q12" s="19">
        <f t="shared" si="1"/>
        <v>50</v>
      </c>
      <c r="R12" s="21"/>
      <c r="S12" s="8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s="22" customFormat="1" ht="32.1" customHeight="1" x14ac:dyDescent="0.2">
      <c r="A13" s="16" t="s">
        <v>17</v>
      </c>
      <c r="B13" s="5" t="s">
        <v>6</v>
      </c>
      <c r="C13" s="5" t="s">
        <v>18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0</v>
      </c>
      <c r="L13" s="5">
        <v>1</v>
      </c>
      <c r="M13" s="23">
        <v>1</v>
      </c>
      <c r="N13" s="43" t="s">
        <v>28</v>
      </c>
      <c r="O13" s="44"/>
      <c r="P13" s="18">
        <f t="shared" si="0"/>
        <v>9</v>
      </c>
      <c r="Q13" s="19">
        <f t="shared" si="1"/>
        <v>75</v>
      </c>
      <c r="R13" s="21"/>
      <c r="S13" s="8"/>
      <c r="T13" s="8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s="22" customFormat="1" ht="32.1" customHeight="1" x14ac:dyDescent="0.2">
      <c r="A14" s="27" t="s">
        <v>30</v>
      </c>
      <c r="B14" s="28" t="s">
        <v>6</v>
      </c>
      <c r="C14" s="28" t="s">
        <v>18</v>
      </c>
      <c r="D14" s="45" t="s">
        <v>29</v>
      </c>
      <c r="E14" s="46"/>
      <c r="F14" s="46"/>
      <c r="G14" s="46"/>
      <c r="H14" s="46"/>
      <c r="I14" s="46"/>
      <c r="J14" s="46"/>
      <c r="K14" s="46"/>
      <c r="L14" s="46"/>
      <c r="M14" s="47"/>
      <c r="N14" s="50">
        <v>1</v>
      </c>
      <c r="O14" s="49">
        <v>1</v>
      </c>
      <c r="P14" s="18">
        <f t="shared" si="0"/>
        <v>2</v>
      </c>
      <c r="Q14" s="19">
        <f>(P14*100)/($P$6)</f>
        <v>16.666666666666668</v>
      </c>
      <c r="R14" s="21"/>
      <c r="S14" s="8"/>
      <c r="T14" s="8"/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s="22" customFormat="1" ht="32.1" customHeight="1" x14ac:dyDescent="0.2">
      <c r="A15" s="16" t="s">
        <v>19</v>
      </c>
      <c r="B15" s="5" t="s">
        <v>6</v>
      </c>
      <c r="C15" s="5" t="s">
        <v>18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0</v>
      </c>
      <c r="L15" s="5">
        <v>1</v>
      </c>
      <c r="M15" s="23">
        <v>1</v>
      </c>
      <c r="N15" s="48">
        <v>1</v>
      </c>
      <c r="O15" s="49">
        <v>1</v>
      </c>
      <c r="P15" s="18">
        <f t="shared" si="0"/>
        <v>11</v>
      </c>
      <c r="Q15" s="19">
        <f t="shared" si="1"/>
        <v>91.666666666666671</v>
      </c>
      <c r="R15" s="21"/>
      <c r="S15" s="8"/>
      <c r="T15" s="8"/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s="22" customFormat="1" ht="32.1" customHeight="1" x14ac:dyDescent="0.2">
      <c r="A16" s="16" t="s">
        <v>20</v>
      </c>
      <c r="B16" s="5" t="s">
        <v>6</v>
      </c>
      <c r="C16" s="5" t="s">
        <v>21</v>
      </c>
      <c r="D16" s="5">
        <v>0</v>
      </c>
      <c r="E16" s="5">
        <v>1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5">
        <v>0</v>
      </c>
      <c r="M16" s="23">
        <v>1</v>
      </c>
      <c r="N16" s="48">
        <v>0</v>
      </c>
      <c r="O16" s="49">
        <v>0</v>
      </c>
      <c r="P16" s="18">
        <f t="shared" si="0"/>
        <v>4</v>
      </c>
      <c r="Q16" s="19">
        <f t="shared" si="1"/>
        <v>33.333333333333336</v>
      </c>
      <c r="R16" s="21"/>
      <c r="S16" s="8"/>
      <c r="T16" s="8"/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51" s="22" customFormat="1" ht="32.1" customHeight="1" x14ac:dyDescent="0.2">
      <c r="A17" s="20" t="s">
        <v>22</v>
      </c>
      <c r="B17" s="5" t="s">
        <v>6</v>
      </c>
      <c r="C17" s="5" t="s">
        <v>23</v>
      </c>
      <c r="D17" s="5">
        <v>1</v>
      </c>
      <c r="E17" s="5">
        <v>1</v>
      </c>
      <c r="F17" s="5">
        <v>0</v>
      </c>
      <c r="G17" s="5">
        <v>1</v>
      </c>
      <c r="H17" s="5">
        <v>1</v>
      </c>
      <c r="I17" s="5">
        <v>1</v>
      </c>
      <c r="J17" s="5">
        <v>0</v>
      </c>
      <c r="K17" s="5">
        <v>0</v>
      </c>
      <c r="L17" s="5">
        <v>1</v>
      </c>
      <c r="M17" s="23">
        <v>1</v>
      </c>
      <c r="N17" s="48">
        <v>1</v>
      </c>
      <c r="O17" s="49">
        <v>0</v>
      </c>
      <c r="P17" s="18">
        <f t="shared" si="0"/>
        <v>8</v>
      </c>
      <c r="Q17" s="19">
        <f t="shared" si="1"/>
        <v>66.666666666666671</v>
      </c>
      <c r="R17" s="21"/>
      <c r="S17" s="8"/>
      <c r="T17" s="8"/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51" s="10" customFormat="1" ht="32.1" customHeight="1" x14ac:dyDescent="0.2">
      <c r="A18" s="29" t="s">
        <v>7</v>
      </c>
      <c r="B18" s="29"/>
      <c r="C18" s="29"/>
      <c r="D18" s="24">
        <f t="shared" ref="D18:L18" si="2">SUM(D6:D17)/11*100</f>
        <v>72.727272727272734</v>
      </c>
      <c r="E18" s="24">
        <f t="shared" si="2"/>
        <v>81.818181818181827</v>
      </c>
      <c r="F18" s="24">
        <f t="shared" si="2"/>
        <v>63.636363636363633</v>
      </c>
      <c r="G18" s="24">
        <f t="shared" si="2"/>
        <v>81.818181818181827</v>
      </c>
      <c r="H18" s="24">
        <f t="shared" si="2"/>
        <v>100</v>
      </c>
      <c r="I18" s="24">
        <f t="shared" si="2"/>
        <v>81.818181818181827</v>
      </c>
      <c r="J18" s="24">
        <f t="shared" si="2"/>
        <v>54.54545454545454</v>
      </c>
      <c r="K18" s="24">
        <f t="shared" si="2"/>
        <v>63.636363636363633</v>
      </c>
      <c r="L18" s="24">
        <f t="shared" si="2"/>
        <v>81.818181818181827</v>
      </c>
      <c r="M18" s="24">
        <f>SUM(M6:M17)/11*100</f>
        <v>90.909090909090907</v>
      </c>
      <c r="N18" s="24">
        <f>SUM(N6:N17)/11*100</f>
        <v>63.636363636363633</v>
      </c>
      <c r="O18" s="24">
        <f>SUM(O6:O17)/11*100</f>
        <v>63.636363636363633</v>
      </c>
      <c r="P18" s="25"/>
      <c r="Q18" s="24"/>
      <c r="R18" s="21"/>
      <c r="S18" s="8"/>
      <c r="T18" s="8"/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51" ht="20.10000000000000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x14ac:dyDescent="0.25"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51" x14ac:dyDescent="0.25"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51" x14ac:dyDescent="0.25"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51" x14ac:dyDescent="0.25"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51" x14ac:dyDescent="0.25"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51" x14ac:dyDescent="0.25"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51" x14ac:dyDescent="0.25"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51" x14ac:dyDescent="0.25"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8:38" x14ac:dyDescent="0.25"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8:38" x14ac:dyDescent="0.25"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8:38" x14ac:dyDescent="0.25"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8:38" x14ac:dyDescent="0.25"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8:38" x14ac:dyDescent="0.25"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8:38" x14ac:dyDescent="0.25"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8:38" x14ac:dyDescent="0.25"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8:38" x14ac:dyDescent="0.25"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8:38" x14ac:dyDescent="0.25"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8:38" x14ac:dyDescent="0.25"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8:38" x14ac:dyDescent="0.25"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8:38" x14ac:dyDescent="0.25"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8:38" x14ac:dyDescent="0.25"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8:38" x14ac:dyDescent="0.25"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8:38" x14ac:dyDescent="0.25"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8:38" x14ac:dyDescent="0.25"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8:38" x14ac:dyDescent="0.25"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8:38" x14ac:dyDescent="0.25"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8:38" x14ac:dyDescent="0.25"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8:38" x14ac:dyDescent="0.25"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8:38" x14ac:dyDescent="0.25"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8:38" x14ac:dyDescent="0.25"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8:38" x14ac:dyDescent="0.25"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8:38" x14ac:dyDescent="0.25"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8:38" x14ac:dyDescent="0.25"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8:38" x14ac:dyDescent="0.25"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8:38" x14ac:dyDescent="0.25"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8:38" x14ac:dyDescent="0.25"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8:38" x14ac:dyDescent="0.25"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8:38" x14ac:dyDescent="0.25"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8:38" x14ac:dyDescent="0.25"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8:38" x14ac:dyDescent="0.25"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8:38" x14ac:dyDescent="0.25"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8:38" x14ac:dyDescent="0.25"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</sheetData>
  <mergeCells count="10">
    <mergeCell ref="A18:C18"/>
    <mergeCell ref="A1:Q1"/>
    <mergeCell ref="A2:Q2"/>
    <mergeCell ref="A3:Q3"/>
    <mergeCell ref="A4:A5"/>
    <mergeCell ref="B4:B5"/>
    <mergeCell ref="C4:C5"/>
    <mergeCell ref="D4:Q4"/>
    <mergeCell ref="N13:O13"/>
    <mergeCell ref="D14:M1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8:M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2023-12-12T16:18:06Z</dcterms:modified>
</cp:coreProperties>
</file>